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5600" windowHeight="8085"/>
  </bookViews>
  <sheets>
    <sheet name="КЛАССИКА МЭ 2026" sheetId="2" r:id="rId1"/>
    <sheet name="ПРОФИ_МЭ 2026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2" l="1"/>
  <c r="L40" i="2"/>
  <c r="L41" i="2"/>
  <c r="L42" i="2"/>
  <c r="L43" i="2"/>
  <c r="L44" i="2"/>
  <c r="L45" i="2"/>
  <c r="L46" i="2"/>
  <c r="L47" i="2"/>
  <c r="L48" i="2"/>
  <c r="K10" i="3"/>
  <c r="L10" i="3" s="1"/>
  <c r="K33" i="3"/>
  <c r="L33" i="3" s="1"/>
  <c r="K4" i="3"/>
  <c r="L4" i="3" s="1"/>
  <c r="K7" i="3"/>
  <c r="L7" i="3" s="1"/>
  <c r="K9" i="3"/>
  <c r="L9" i="3" s="1"/>
  <c r="K11" i="3"/>
  <c r="L11" i="3" s="1"/>
  <c r="K16" i="3"/>
  <c r="L16" i="3" s="1"/>
  <c r="K15" i="3"/>
  <c r="L15" i="3" s="1"/>
  <c r="K37" i="3"/>
  <c r="L37" i="3" s="1"/>
  <c r="K32" i="3"/>
  <c r="L32" i="3" s="1"/>
  <c r="K36" i="3"/>
  <c r="L36" i="3" s="1"/>
  <c r="K17" i="3"/>
  <c r="L17" i="3" s="1"/>
  <c r="K27" i="3"/>
  <c r="L27" i="3" s="1"/>
  <c r="K35" i="3"/>
  <c r="L35" i="3" s="1"/>
  <c r="K34" i="3"/>
  <c r="L34" i="3" s="1"/>
  <c r="K20" i="3"/>
  <c r="L20" i="3" s="1"/>
  <c r="K8" i="3"/>
  <c r="L8" i="3" s="1"/>
  <c r="K12" i="3"/>
  <c r="L12" i="3" s="1"/>
  <c r="K6" i="3"/>
  <c r="L6" i="3" s="1"/>
  <c r="K38" i="3"/>
  <c r="L38" i="3" s="1"/>
  <c r="K26" i="3"/>
  <c r="L26" i="3" s="1"/>
  <c r="K30" i="3"/>
  <c r="L30" i="3" s="1"/>
  <c r="K14" i="3"/>
  <c r="L14" i="3" s="1"/>
  <c r="K13" i="3"/>
  <c r="L13" i="3" s="1"/>
  <c r="K31" i="3"/>
  <c r="L31" i="3" s="1"/>
  <c r="K21" i="3"/>
  <c r="L21" i="3" s="1"/>
  <c r="K22" i="3"/>
  <c r="L22" i="3" s="1"/>
  <c r="K23" i="3"/>
  <c r="L23" i="3" s="1"/>
  <c r="K18" i="3"/>
  <c r="L18" i="3" s="1"/>
  <c r="K39" i="3"/>
  <c r="L39" i="3" s="1"/>
  <c r="K28" i="3"/>
  <c r="L28" i="3" s="1"/>
  <c r="K24" i="3"/>
  <c r="L24" i="3" s="1"/>
  <c r="K25" i="3"/>
  <c r="L25" i="3" s="1"/>
  <c r="K19" i="3"/>
  <c r="L19" i="3" s="1"/>
  <c r="K29" i="3"/>
  <c r="L29" i="3" s="1"/>
  <c r="K5" i="3"/>
  <c r="L5" i="3" s="1"/>
  <c r="K5" i="2"/>
  <c r="L5" i="2" s="1"/>
  <c r="K3" i="2"/>
  <c r="L3" i="2" s="1"/>
  <c r="K25" i="2"/>
  <c r="L25" i="2" s="1"/>
  <c r="K33" i="2"/>
  <c r="L33" i="2" s="1"/>
  <c r="K17" i="2"/>
  <c r="L17" i="2" s="1"/>
  <c r="K27" i="2"/>
  <c r="L27" i="2" s="1"/>
  <c r="K30" i="2"/>
  <c r="K24" i="2"/>
  <c r="L24" i="2" s="1"/>
  <c r="K35" i="2"/>
  <c r="L35" i="2" s="1"/>
  <c r="K18" i="2"/>
  <c r="L18" i="2" s="1"/>
  <c r="K19" i="2"/>
  <c r="L19" i="2" s="1"/>
  <c r="K38" i="2"/>
  <c r="L38" i="2" s="1"/>
  <c r="K28" i="2"/>
  <c r="L28" i="2" s="1"/>
  <c r="K37" i="2"/>
  <c r="L37" i="2" s="1"/>
  <c r="K9" i="2"/>
  <c r="L9" i="2" s="1"/>
  <c r="K6" i="2"/>
  <c r="L6" i="2" s="1"/>
  <c r="K13" i="2"/>
  <c r="L13" i="2" s="1"/>
  <c r="K7" i="2"/>
  <c r="L7" i="2" s="1"/>
  <c r="K10" i="2"/>
  <c r="L10" i="2" s="1"/>
  <c r="K23" i="2"/>
  <c r="L23" i="2" s="1"/>
  <c r="K39" i="2"/>
  <c r="L39" i="2" s="1"/>
  <c r="K16" i="2"/>
  <c r="L16" i="2" s="1"/>
  <c r="K29" i="2"/>
  <c r="L29" i="2" s="1"/>
  <c r="K22" i="2"/>
  <c r="L22" i="2" s="1"/>
  <c r="K36" i="2"/>
  <c r="L36" i="2" s="1"/>
  <c r="K32" i="2"/>
  <c r="L32" i="2" s="1"/>
  <c r="K21" i="2"/>
  <c r="L21" i="2" s="1"/>
  <c r="K15" i="2"/>
  <c r="L15" i="2" s="1"/>
  <c r="K34" i="2"/>
  <c r="L34" i="2" s="1"/>
  <c r="K20" i="2"/>
  <c r="L20" i="2" s="1"/>
  <c r="K14" i="2"/>
  <c r="L14" i="2" s="1"/>
  <c r="K11" i="2"/>
  <c r="L11" i="2" s="1"/>
  <c r="K31" i="2"/>
  <c r="L31" i="2" s="1"/>
  <c r="K12" i="2"/>
  <c r="L12" i="2" s="1"/>
  <c r="K8" i="2"/>
  <c r="L8" i="2" s="1"/>
  <c r="K26" i="2"/>
  <c r="L26" i="2" s="1"/>
  <c r="K4" i="2"/>
  <c r="L4" i="2" s="1"/>
  <c r="K3" i="3"/>
  <c r="L3" i="3" s="1"/>
  <c r="K40" i="2" l="1"/>
  <c r="K41" i="2"/>
  <c r="K42" i="2"/>
  <c r="K43" i="2"/>
  <c r="K44" i="2"/>
  <c r="K45" i="2"/>
  <c r="K46" i="2"/>
  <c r="K47" i="2"/>
  <c r="K48" i="2"/>
  <c r="K2" i="2" l="1"/>
</calcChain>
</file>

<file path=xl/sharedStrings.xml><?xml version="1.0" encoding="utf-8"?>
<sst xmlns="http://schemas.openxmlformats.org/spreadsheetml/2006/main" count="480" uniqueCount="248">
  <si>
    <t>класс</t>
  </si>
  <si>
    <t>№ ОО</t>
  </si>
  <si>
    <t>ФИО учителя</t>
  </si>
  <si>
    <t>Listening</t>
  </si>
  <si>
    <t>Reading</t>
  </si>
  <si>
    <t>Use of English</t>
  </si>
  <si>
    <t>Writing</t>
  </si>
  <si>
    <t>Сумма баллов</t>
  </si>
  <si>
    <t>%</t>
  </si>
  <si>
    <t>код</t>
  </si>
  <si>
    <t>результат</t>
  </si>
  <si>
    <t>№ п/п</t>
  </si>
  <si>
    <t>ФИО обучающегося</t>
  </si>
  <si>
    <t>Номинация «КЛАССИКА»</t>
  </si>
  <si>
    <t>Номинация «ПРОФИ»</t>
  </si>
  <si>
    <t>К401</t>
  </si>
  <si>
    <t>К402</t>
  </si>
  <si>
    <t>К403</t>
  </si>
  <si>
    <t>К404</t>
  </si>
  <si>
    <t>К405</t>
  </si>
  <si>
    <t>К406</t>
  </si>
  <si>
    <t>К407</t>
  </si>
  <si>
    <t>К408</t>
  </si>
  <si>
    <t>К409</t>
  </si>
  <si>
    <t>К410</t>
  </si>
  <si>
    <t>К411</t>
  </si>
  <si>
    <t>К412</t>
  </si>
  <si>
    <t>К413</t>
  </si>
  <si>
    <t>К414</t>
  </si>
  <si>
    <t>К415</t>
  </si>
  <si>
    <t>К416</t>
  </si>
  <si>
    <t>К417</t>
  </si>
  <si>
    <t>К418</t>
  </si>
  <si>
    <t>К419</t>
  </si>
  <si>
    <t>К420</t>
  </si>
  <si>
    <t>К421</t>
  </si>
  <si>
    <t>К422</t>
  </si>
  <si>
    <t>К423</t>
  </si>
  <si>
    <t>К424</t>
  </si>
  <si>
    <t>К425</t>
  </si>
  <si>
    <t>К426</t>
  </si>
  <si>
    <t>К427</t>
  </si>
  <si>
    <t>К428</t>
  </si>
  <si>
    <t>К429</t>
  </si>
  <si>
    <t>К430</t>
  </si>
  <si>
    <t>К431</t>
  </si>
  <si>
    <t>К432</t>
  </si>
  <si>
    <t>К433</t>
  </si>
  <si>
    <t>К434</t>
  </si>
  <si>
    <t>К435</t>
  </si>
  <si>
    <t>К436</t>
  </si>
  <si>
    <t>К437</t>
  </si>
  <si>
    <t>К438</t>
  </si>
  <si>
    <t>К439</t>
  </si>
  <si>
    <t>К440</t>
  </si>
  <si>
    <t>К441</t>
  </si>
  <si>
    <t>К442</t>
  </si>
  <si>
    <t>К443</t>
  </si>
  <si>
    <t>К444</t>
  </si>
  <si>
    <t>К445</t>
  </si>
  <si>
    <t>К446</t>
  </si>
  <si>
    <t>П401</t>
  </si>
  <si>
    <t>П402</t>
  </si>
  <si>
    <t>П403</t>
  </si>
  <si>
    <t>П404</t>
  </si>
  <si>
    <t>П405</t>
  </si>
  <si>
    <t>П406</t>
  </si>
  <si>
    <t>П407</t>
  </si>
  <si>
    <t>П408</t>
  </si>
  <si>
    <t>П409</t>
  </si>
  <si>
    <t>П410</t>
  </si>
  <si>
    <t>П411</t>
  </si>
  <si>
    <t>П412</t>
  </si>
  <si>
    <t>П413</t>
  </si>
  <si>
    <t>П414</t>
  </si>
  <si>
    <t>П415</t>
  </si>
  <si>
    <t>П416</t>
  </si>
  <si>
    <t>П417</t>
  </si>
  <si>
    <t>П418</t>
  </si>
  <si>
    <t>П419</t>
  </si>
  <si>
    <t>П420</t>
  </si>
  <si>
    <t>П421</t>
  </si>
  <si>
    <t>П422</t>
  </si>
  <si>
    <t>П423</t>
  </si>
  <si>
    <t>П424</t>
  </si>
  <si>
    <t>П425</t>
  </si>
  <si>
    <t>П426</t>
  </si>
  <si>
    <t>П427</t>
  </si>
  <si>
    <t>П428</t>
  </si>
  <si>
    <t>П429</t>
  </si>
  <si>
    <t>П430</t>
  </si>
  <si>
    <t>П431</t>
  </si>
  <si>
    <t>П432</t>
  </si>
  <si>
    <t>П433</t>
  </si>
  <si>
    <t>П434</t>
  </si>
  <si>
    <t>П435</t>
  </si>
  <si>
    <t>П436</t>
  </si>
  <si>
    <t>П437</t>
  </si>
  <si>
    <t>4Б</t>
  </si>
  <si>
    <t>4В</t>
  </si>
  <si>
    <t>4А</t>
  </si>
  <si>
    <t>4Г</t>
  </si>
  <si>
    <t>Окунев Руслан Владимирович</t>
  </si>
  <si>
    <t>Нифанин Степан Александрович</t>
  </si>
  <si>
    <t>Бритвин Тимофей Иванович</t>
  </si>
  <si>
    <t>Лукошков Артем Сергеевич</t>
  </si>
  <si>
    <t>Улька Евгений Алексеевич</t>
  </si>
  <si>
    <t>Патрова Александра Владимировна</t>
  </si>
  <si>
    <t>Проворова Ева Евгеньевна</t>
  </si>
  <si>
    <t>Солоха Евгений Андреевич</t>
  </si>
  <si>
    <t>Петрова Екатерина Ивановна</t>
  </si>
  <si>
    <t>Трошев Никита Павлович</t>
  </si>
  <si>
    <t>Жуков Александр Сергеевич</t>
  </si>
  <si>
    <t>Чунтонова Татьяна Евгеньевна</t>
  </si>
  <si>
    <t>Павлов Александр Васильевич</t>
  </si>
  <si>
    <t>Бобровников Иван Денисович</t>
  </si>
  <si>
    <t>Собачкин Михаил Сергеевич</t>
  </si>
  <si>
    <t>Беляева Василиса Николаевна</t>
  </si>
  <si>
    <t>Хахилев Егор Сергеевич</t>
  </si>
  <si>
    <t>Шульгина Кристина Ильинична</t>
  </si>
  <si>
    <t>Аксёнова Дарья Романовна</t>
  </si>
  <si>
    <t>Исакова Елизавета Николаевна</t>
  </si>
  <si>
    <t>Куклин Родион Михайлович</t>
  </si>
  <si>
    <t>Улька Артемий Андреевич</t>
  </si>
  <si>
    <t>Баусов Дмитрий Алексеевич</t>
  </si>
  <si>
    <t>Кирсанкин Павел Алексеевич</t>
  </si>
  <si>
    <t>Трифонова Ксения Вячеславовна</t>
  </si>
  <si>
    <t>Ларченко Добрыня Максимович</t>
  </si>
  <si>
    <t>Точицкая Вероника Денисовна</t>
  </si>
  <si>
    <t>Жидков Вадим Олегович</t>
  </si>
  <si>
    <t>Сычева Полина Михайловна</t>
  </si>
  <si>
    <t>МАОУ "СОШ №2"</t>
  </si>
  <si>
    <t>МАОУ "СОШ №3"</t>
  </si>
  <si>
    <t>МАОУ "СОШ № 9 им.А.Г Торцева"</t>
  </si>
  <si>
    <t>Морская кадетская школа</t>
  </si>
  <si>
    <t>МАОУ "СОШ №11 им.Ю.</t>
  </si>
  <si>
    <t>МАОУ "СОШ № 12"</t>
  </si>
  <si>
    <t>МАОУ "СОШ№ 13"</t>
  </si>
  <si>
    <t>МАОУ "СОШ № 16 оборонно-спортивной направленности"</t>
  </si>
  <si>
    <t>МАОУ "СОШ № 19"</t>
  </si>
  <si>
    <t>МАОУ "СОШ № 20"</t>
  </si>
  <si>
    <t>МАОУ "СОШ № 21"</t>
  </si>
  <si>
    <t>МАОУ "СОШ № 22"</t>
  </si>
  <si>
    <t>МАОУ "СОШ № 23"</t>
  </si>
  <si>
    <t>МАОУ "СОШ № 24"</t>
  </si>
  <si>
    <t>МАОУ "СОШ № 28"</t>
  </si>
  <si>
    <t>МАОУ "СОШ № 29"</t>
  </si>
  <si>
    <t>МАОУ "СОШ № 30"</t>
  </si>
  <si>
    <t>МАОУ "СОШ № 5"</t>
  </si>
  <si>
    <t>Варанкина Татьяна Ивановна</t>
  </si>
  <si>
    <t>Чехова Снежана Николевна</t>
  </si>
  <si>
    <t>Неманова Татьяна Ивановна</t>
  </si>
  <si>
    <t>Елошникова Яна Игоревна</t>
  </si>
  <si>
    <t>Хапёрскова Ольга Николаевна</t>
  </si>
  <si>
    <t>Карнаухова Елизавета Константиновна</t>
  </si>
  <si>
    <t>Истомина Светлана Михайловна</t>
  </si>
  <si>
    <t>Суслонова Татьяна Николаевна</t>
  </si>
  <si>
    <t>Попова Анна Игоревна</t>
  </si>
  <si>
    <t>Глазкова Нина Валерьевна</t>
  </si>
  <si>
    <t>Коновалова Наталья Леонидовна</t>
  </si>
  <si>
    <t>Халевина Олеся Валерьевна</t>
  </si>
  <si>
    <t>Лобанова Елена Константиновна</t>
  </si>
  <si>
    <t>Малышева Жанна Валерьевна</t>
  </si>
  <si>
    <t>Рожкова Екатерина Олеговна</t>
  </si>
  <si>
    <t>Усачева Ольга Викторовна</t>
  </si>
  <si>
    <t>Клыпина Мария Сергеевна</t>
  </si>
  <si>
    <t>Ильина Надежда Вячеславовна</t>
  </si>
  <si>
    <t>Кошелева Галина Николаевна</t>
  </si>
  <si>
    <t>Тулубенская Елизавета Александровна</t>
  </si>
  <si>
    <t>Костылева Екатерина Константиновна</t>
  </si>
  <si>
    <t>Гришко Ольга Ивановна</t>
  </si>
  <si>
    <t>Мошникова Наталья Викторовна</t>
  </si>
  <si>
    <t>Кузнецова Ирина Геннадьевна</t>
  </si>
  <si>
    <t>Кудряшова Татьяна Васильевна</t>
  </si>
  <si>
    <t xml:space="preserve">4Г </t>
  </si>
  <si>
    <t>Ляпина Анастасия Аркадьевна</t>
  </si>
  <si>
    <t>Пермиловский Сергей Евгеньевич</t>
  </si>
  <si>
    <t>Елагина Ника Дмитриевна</t>
  </si>
  <si>
    <t>Кулакова Варвара Николаевна</t>
  </si>
  <si>
    <t>Михайлов Лев Вадимович</t>
  </si>
  <si>
    <t>Одоев Артемий Фёдорович</t>
  </si>
  <si>
    <t>Яцив Евгений Максимович</t>
  </si>
  <si>
    <t>Пилицына Татьяна Евгеньевна</t>
  </si>
  <si>
    <t>Постушкова Мария Сергеевна</t>
  </si>
  <si>
    <t>Деснёв Кирилл Дмитриевич</t>
  </si>
  <si>
    <t>Машигин Максим Григорьевич</t>
  </si>
  <si>
    <t>Прокшин Михаил Алексеевич</t>
  </si>
  <si>
    <t>Нерадовский Павел Денисович</t>
  </si>
  <si>
    <t xml:space="preserve">Федорова Ольга Александровна </t>
  </si>
  <si>
    <t>Гущин Семен Александрович</t>
  </si>
  <si>
    <t>Смоля Дарья Андреевна</t>
  </si>
  <si>
    <t>Уразова Ксения Алексеевна</t>
  </si>
  <si>
    <t>Воюшина Виктория Александровна</t>
  </si>
  <si>
    <t>Локтионов Ярослав Сергеевич</t>
  </si>
  <si>
    <t>Пуцанков Алексей Дмитриевич</t>
  </si>
  <si>
    <t>Сливенко Максим Валерьевич</t>
  </si>
  <si>
    <t>Симонов Владислав Максимович</t>
  </si>
  <si>
    <t>Горева Виолетта Альбертовна</t>
  </si>
  <si>
    <t>Алёхин Александр Андреевич</t>
  </si>
  <si>
    <t>Демидов Тимур Алексеевич</t>
  </si>
  <si>
    <t>Белинских Артем Александрович</t>
  </si>
  <si>
    <t>МАОУ "СП № 1"</t>
  </si>
  <si>
    <t>МАОУ СОШ №6 с углублённым изучением иностранных языков</t>
  </si>
  <si>
    <t>МАОУ "Гуманитарная гимназия №8"</t>
  </si>
  <si>
    <t>МАОУ "СОШ №24"</t>
  </si>
  <si>
    <t>МАОУ "ЛГ №27"</t>
  </si>
  <si>
    <t>Ягринская гимназия</t>
  </si>
  <si>
    <t>МАОУ "СОШ №5"</t>
  </si>
  <si>
    <t>Савина Ксения Васильевна</t>
  </si>
  <si>
    <t>Примако Екатерина Николаевна</t>
  </si>
  <si>
    <t>Гусарова Мария Петровна</t>
  </si>
  <si>
    <t>Шкаева Елена Геннадьевна</t>
  </si>
  <si>
    <t>Коптева Ольга Александровна</t>
  </si>
  <si>
    <t>Теленкова Светлана Александровна</t>
  </si>
  <si>
    <t>Соснина Галина Владимировна</t>
  </si>
  <si>
    <t>Федорова Любовь Сергеевна</t>
  </si>
  <si>
    <t>Нерадовская Наталья Валентиновна</t>
  </si>
  <si>
    <t>Мелентьева Яна Вадимовна</t>
  </si>
  <si>
    <t>Соколова Елена Васильевна</t>
  </si>
  <si>
    <t>Чертова Анастасия Сергеевна</t>
  </si>
  <si>
    <t>Оборина Галина Алексеевна</t>
  </si>
  <si>
    <t>Киселева Ирина Андреевна</t>
  </si>
  <si>
    <t>Кузнецова Милана Андреевна</t>
  </si>
  <si>
    <t>Белослудцева Екатерина Владимировна</t>
  </si>
  <si>
    <t>Костарев Лев Павлович</t>
  </si>
  <si>
    <t>Пронина Дарья Владимировна</t>
  </si>
  <si>
    <t>Синицкая Елизавета Ильинична</t>
  </si>
  <si>
    <t>МАОУ "СОШ № 2"</t>
  </si>
  <si>
    <t>Пугина Любовь Ивановна</t>
  </si>
  <si>
    <t>Авдонина Кристина Алексеевна</t>
  </si>
  <si>
    <t>Рашев Матвей Алексеевич</t>
  </si>
  <si>
    <t>Полякова Мария Михайловна</t>
  </si>
  <si>
    <t>Семакова Ксения Михайловна</t>
  </si>
  <si>
    <t>Лыхый Олег Андреевич</t>
  </si>
  <si>
    <t>Бутвина Валерия Юрьевна</t>
  </si>
  <si>
    <t>Маракина Екатерина Юрьевна</t>
  </si>
  <si>
    <t>Пеньевской Андрей Витальевич</t>
  </si>
  <si>
    <t>Потехина Алиса Максимовна</t>
  </si>
  <si>
    <t>Устинов Степан Анатольевич</t>
  </si>
  <si>
    <t>Чиненный Илья Дмитриевич</t>
  </si>
  <si>
    <t>Шергина Екатерина Андреевна</t>
  </si>
  <si>
    <t>Шубин Семён Васильевич</t>
  </si>
  <si>
    <t>Дунаева Алена Игоревна</t>
  </si>
  <si>
    <t>Виноградова Анастасия Михайловна</t>
  </si>
  <si>
    <t>Осетров Егор Денисович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</si>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</sst>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5" fillId="0" borderId="1" xfId="0" applyFont="1" applyBorder="1"/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="90" zoomScaleNormal="90" workbookViewId="0">
      <selection activeCell="M40" sqref="M40"/>
    </sheetView>
  </sheetViews>
  <sheetFormatPr defaultRowHeight="15" x14ac:dyDescent="0.25"/>
  <cols>
    <col min="1" max="1" width="6.42578125" customWidth="1"/>
    <col min="3" max="3" width="8.42578125" customWidth="1"/>
    <col min="4" max="4" width="38.85546875" customWidth="1"/>
    <col min="5" max="5" width="38.140625" customWidth="1"/>
    <col min="6" max="6" width="40.85546875" customWidth="1"/>
    <col min="7" max="7" width="9.85546875" customWidth="1"/>
    <col min="9" max="9" width="18.140625" customWidth="1"/>
    <col min="11" max="11" width="17.140625" customWidth="1"/>
    <col min="13" max="13" width="14" customWidth="1"/>
  </cols>
  <sheetData>
    <row r="1" spans="1:13" ht="15.75" customHeight="1" x14ac:dyDescent="0.25">
      <c r="A1" s="34" t="s">
        <v>13</v>
      </c>
      <c r="B1" s="34"/>
      <c r="C1" s="34"/>
      <c r="D1" s="34"/>
      <c r="E1" s="34"/>
      <c r="F1" s="8"/>
      <c r="G1" s="4" t="s">
        <v>3</v>
      </c>
      <c r="H1" s="4" t="s">
        <v>4</v>
      </c>
      <c r="I1" s="6" t="s">
        <v>5</v>
      </c>
      <c r="J1" s="4" t="s">
        <v>6</v>
      </c>
      <c r="K1" s="6" t="s">
        <v>7</v>
      </c>
      <c r="L1" s="4" t="s">
        <v>8</v>
      </c>
      <c r="M1" s="4" t="s">
        <v>10</v>
      </c>
    </row>
    <row r="2" spans="1:13" ht="15.75" x14ac:dyDescent="0.25">
      <c r="A2" s="1" t="s">
        <v>11</v>
      </c>
      <c r="B2" s="4" t="s">
        <v>9</v>
      </c>
      <c r="C2" s="4" t="s">
        <v>0</v>
      </c>
      <c r="D2" s="4" t="s">
        <v>1</v>
      </c>
      <c r="E2" s="4" t="s">
        <v>12</v>
      </c>
      <c r="F2" s="8" t="s">
        <v>2</v>
      </c>
      <c r="G2" s="17">
        <v>7</v>
      </c>
      <c r="H2" s="17">
        <v>15</v>
      </c>
      <c r="I2" s="17">
        <v>23</v>
      </c>
      <c r="J2" s="17">
        <v>9</v>
      </c>
      <c r="K2" s="17">
        <f t="shared" ref="K2:K48" si="0">SUM(G2:J2)</f>
        <v>54</v>
      </c>
      <c r="L2" s="18">
        <v>100</v>
      </c>
      <c r="M2" s="4"/>
    </row>
    <row r="3" spans="1:13" ht="15.75" x14ac:dyDescent="0.25">
      <c r="A3" s="2">
        <v>1</v>
      </c>
      <c r="B3" s="8" t="s">
        <v>50</v>
      </c>
      <c r="C3" s="16" t="s">
        <v>98</v>
      </c>
      <c r="D3" s="20" t="s">
        <v>148</v>
      </c>
      <c r="E3" s="16" t="s">
        <v>130</v>
      </c>
      <c r="F3" s="16" t="s">
        <v>173</v>
      </c>
      <c r="G3" s="1">
        <v>4</v>
      </c>
      <c r="H3" s="1">
        <v>15</v>
      </c>
      <c r="I3" s="1">
        <v>21</v>
      </c>
      <c r="J3" s="1">
        <v>8</v>
      </c>
      <c r="K3" s="2">
        <f t="shared" ref="K3:K39" si="1">SUM(G3:J3)</f>
        <v>48</v>
      </c>
      <c r="L3" s="19">
        <f t="shared" ref="L3:L39" si="2">100*K3/54</f>
        <v>88.888888888888886</v>
      </c>
      <c r="M3" s="3" t="s">
        <v>245</v>
      </c>
    </row>
    <row r="4" spans="1:13" ht="15.75" x14ac:dyDescent="0.25">
      <c r="A4" s="2">
        <v>2</v>
      </c>
      <c r="B4" s="8" t="s">
        <v>22</v>
      </c>
      <c r="C4" s="23" t="s">
        <v>98</v>
      </c>
      <c r="D4" s="20" t="s">
        <v>147</v>
      </c>
      <c r="E4" s="28" t="s">
        <v>128</v>
      </c>
      <c r="F4" s="23" t="s">
        <v>171</v>
      </c>
      <c r="G4" s="1">
        <v>6</v>
      </c>
      <c r="H4" s="1">
        <v>14</v>
      </c>
      <c r="I4" s="1">
        <v>19</v>
      </c>
      <c r="J4" s="1">
        <v>7.5</v>
      </c>
      <c r="K4" s="2">
        <f t="shared" si="1"/>
        <v>46.5</v>
      </c>
      <c r="L4" s="19">
        <f t="shared" si="2"/>
        <v>86.111111111111114</v>
      </c>
      <c r="M4" s="3" t="s">
        <v>246</v>
      </c>
    </row>
    <row r="5" spans="1:13" ht="15.75" x14ac:dyDescent="0.25">
      <c r="A5" s="2">
        <v>3</v>
      </c>
      <c r="B5" s="8" t="s">
        <v>45</v>
      </c>
      <c r="C5" s="16" t="s">
        <v>100</v>
      </c>
      <c r="D5" s="20" t="s">
        <v>147</v>
      </c>
      <c r="E5" s="16" t="s">
        <v>129</v>
      </c>
      <c r="F5" s="33" t="s">
        <v>172</v>
      </c>
      <c r="G5" s="1">
        <v>6</v>
      </c>
      <c r="H5" s="1">
        <v>15</v>
      </c>
      <c r="I5" s="1">
        <v>16</v>
      </c>
      <c r="J5" s="1">
        <v>8</v>
      </c>
      <c r="K5" s="2">
        <f t="shared" si="1"/>
        <v>45</v>
      </c>
      <c r="L5" s="19">
        <f t="shared" si="2"/>
        <v>83.333333333333329</v>
      </c>
      <c r="M5" s="3" t="s">
        <v>246</v>
      </c>
    </row>
    <row r="6" spans="1:13" ht="15.75" x14ac:dyDescent="0.25">
      <c r="A6" s="2">
        <v>4</v>
      </c>
      <c r="B6" s="8" t="s">
        <v>48</v>
      </c>
      <c r="C6" s="20" t="s">
        <v>98</v>
      </c>
      <c r="D6" s="20" t="s">
        <v>137</v>
      </c>
      <c r="E6" s="20" t="s">
        <v>112</v>
      </c>
      <c r="F6" s="20" t="s">
        <v>157</v>
      </c>
      <c r="G6" s="1">
        <v>6</v>
      </c>
      <c r="H6" s="1">
        <v>13</v>
      </c>
      <c r="I6" s="1">
        <v>17</v>
      </c>
      <c r="J6" s="1">
        <v>4</v>
      </c>
      <c r="K6" s="2">
        <f t="shared" si="1"/>
        <v>40</v>
      </c>
      <c r="L6" s="19">
        <f t="shared" si="2"/>
        <v>74.074074074074076</v>
      </c>
      <c r="M6" s="3" t="s">
        <v>246</v>
      </c>
    </row>
    <row r="7" spans="1:13" ht="15.75" x14ac:dyDescent="0.25">
      <c r="A7" s="2">
        <v>5</v>
      </c>
      <c r="B7" s="8" t="s">
        <v>32</v>
      </c>
      <c r="C7" s="20" t="s">
        <v>99</v>
      </c>
      <c r="D7" s="20" t="s">
        <v>138</v>
      </c>
      <c r="E7" s="20" t="s">
        <v>114</v>
      </c>
      <c r="F7" s="20" t="s">
        <v>159</v>
      </c>
      <c r="G7" s="1">
        <v>5</v>
      </c>
      <c r="H7" s="1">
        <v>12</v>
      </c>
      <c r="I7" s="1">
        <v>17</v>
      </c>
      <c r="J7" s="1">
        <v>5.5</v>
      </c>
      <c r="K7" s="2">
        <f t="shared" si="1"/>
        <v>39.5</v>
      </c>
      <c r="L7" s="19">
        <f t="shared" si="2"/>
        <v>73.148148148148152</v>
      </c>
      <c r="M7" s="3" t="s">
        <v>246</v>
      </c>
    </row>
    <row r="8" spans="1:13" ht="15.75" x14ac:dyDescent="0.25">
      <c r="A8" s="2">
        <v>6</v>
      </c>
      <c r="B8" s="8" t="s">
        <v>29</v>
      </c>
      <c r="C8" s="22" t="s">
        <v>99</v>
      </c>
      <c r="D8" s="20" t="s">
        <v>146</v>
      </c>
      <c r="E8" s="27" t="s">
        <v>127</v>
      </c>
      <c r="F8" s="22" t="s">
        <v>170</v>
      </c>
      <c r="G8" s="1">
        <v>4</v>
      </c>
      <c r="H8" s="1">
        <v>11</v>
      </c>
      <c r="I8" s="1">
        <v>18</v>
      </c>
      <c r="J8" s="1">
        <v>6</v>
      </c>
      <c r="K8" s="2">
        <f t="shared" si="1"/>
        <v>39</v>
      </c>
      <c r="L8" s="19">
        <f t="shared" si="2"/>
        <v>72.222222222222229</v>
      </c>
      <c r="M8" s="3" t="s">
        <v>246</v>
      </c>
    </row>
    <row r="9" spans="1:13" ht="15.75" x14ac:dyDescent="0.25">
      <c r="A9" s="2">
        <v>7</v>
      </c>
      <c r="B9" s="8" t="s">
        <v>20</v>
      </c>
      <c r="C9" s="20" t="s">
        <v>99</v>
      </c>
      <c r="D9" s="20" t="s">
        <v>137</v>
      </c>
      <c r="E9" s="20" t="s">
        <v>111</v>
      </c>
      <c r="F9" s="20" t="s">
        <v>156</v>
      </c>
      <c r="G9" s="1">
        <v>4</v>
      </c>
      <c r="H9" s="1">
        <v>11</v>
      </c>
      <c r="I9" s="1">
        <v>17</v>
      </c>
      <c r="J9" s="1">
        <v>5.5</v>
      </c>
      <c r="K9" s="2">
        <f t="shared" si="1"/>
        <v>37.5</v>
      </c>
      <c r="L9" s="19">
        <f t="shared" si="2"/>
        <v>69.444444444444443</v>
      </c>
      <c r="M9" s="3" t="s">
        <v>246</v>
      </c>
    </row>
    <row r="10" spans="1:13" ht="15.75" x14ac:dyDescent="0.25">
      <c r="A10" s="2">
        <v>8</v>
      </c>
      <c r="B10" s="8" t="s">
        <v>27</v>
      </c>
      <c r="C10" s="20" t="s">
        <v>98</v>
      </c>
      <c r="D10" s="20" t="s">
        <v>139</v>
      </c>
      <c r="E10" s="20" t="s">
        <v>115</v>
      </c>
      <c r="F10" s="21" t="s">
        <v>160</v>
      </c>
      <c r="G10" s="1">
        <v>6</v>
      </c>
      <c r="H10" s="1">
        <v>13</v>
      </c>
      <c r="I10" s="1">
        <v>15</v>
      </c>
      <c r="J10" s="1">
        <v>3</v>
      </c>
      <c r="K10" s="2">
        <f t="shared" si="1"/>
        <v>37</v>
      </c>
      <c r="L10" s="19">
        <f t="shared" si="2"/>
        <v>68.518518518518519</v>
      </c>
      <c r="M10" s="3" t="s">
        <v>246</v>
      </c>
    </row>
    <row r="11" spans="1:13" ht="15.75" x14ac:dyDescent="0.25">
      <c r="A11" s="2">
        <v>9</v>
      </c>
      <c r="B11" s="8" t="s">
        <v>43</v>
      </c>
      <c r="C11" s="22" t="s">
        <v>101</v>
      </c>
      <c r="D11" s="20" t="s">
        <v>145</v>
      </c>
      <c r="E11" s="26" t="s">
        <v>124</v>
      </c>
      <c r="F11" s="22" t="s">
        <v>169</v>
      </c>
      <c r="G11" s="1">
        <v>6</v>
      </c>
      <c r="H11" s="1">
        <v>12</v>
      </c>
      <c r="I11" s="1">
        <v>14</v>
      </c>
      <c r="J11" s="1">
        <v>4.5</v>
      </c>
      <c r="K11" s="2">
        <f t="shared" si="1"/>
        <v>36.5</v>
      </c>
      <c r="L11" s="19">
        <f t="shared" si="2"/>
        <v>67.592592592592595</v>
      </c>
      <c r="M11" s="3" t="s">
        <v>246</v>
      </c>
    </row>
    <row r="12" spans="1:13" ht="15.75" x14ac:dyDescent="0.25">
      <c r="A12" s="2">
        <v>10</v>
      </c>
      <c r="B12" s="8" t="s">
        <v>47</v>
      </c>
      <c r="C12" s="22" t="s">
        <v>99</v>
      </c>
      <c r="D12" s="20" t="s">
        <v>146</v>
      </c>
      <c r="E12" s="26" t="s">
        <v>126</v>
      </c>
      <c r="F12" s="22" t="s">
        <v>170</v>
      </c>
      <c r="G12" s="7">
        <v>5</v>
      </c>
      <c r="H12" s="7">
        <v>9</v>
      </c>
      <c r="I12" s="7">
        <v>16</v>
      </c>
      <c r="J12" s="7">
        <v>6.5</v>
      </c>
      <c r="K12" s="2">
        <f t="shared" si="1"/>
        <v>36.5</v>
      </c>
      <c r="L12" s="19">
        <f t="shared" si="2"/>
        <v>67.592592592592595</v>
      </c>
      <c r="M12" s="3" t="s">
        <v>246</v>
      </c>
    </row>
    <row r="13" spans="1:13" ht="15.75" x14ac:dyDescent="0.25">
      <c r="A13" s="2">
        <v>11</v>
      </c>
      <c r="B13" s="8" t="s">
        <v>30</v>
      </c>
      <c r="C13" s="20" t="s">
        <v>99</v>
      </c>
      <c r="D13" s="20" t="s">
        <v>138</v>
      </c>
      <c r="E13" s="20" t="s">
        <v>113</v>
      </c>
      <c r="F13" s="20" t="s">
        <v>158</v>
      </c>
      <c r="G13" s="1">
        <v>4</v>
      </c>
      <c r="H13" s="1">
        <v>10</v>
      </c>
      <c r="I13" s="1">
        <v>13</v>
      </c>
      <c r="J13" s="1">
        <v>8</v>
      </c>
      <c r="K13" s="2">
        <f t="shared" si="1"/>
        <v>35</v>
      </c>
      <c r="L13" s="19">
        <f t="shared" si="2"/>
        <v>64.81481481481481</v>
      </c>
      <c r="M13" s="3" t="s">
        <v>246</v>
      </c>
    </row>
    <row r="14" spans="1:13" ht="15.75" x14ac:dyDescent="0.25">
      <c r="A14" s="2">
        <v>12</v>
      </c>
      <c r="B14" s="8" t="s">
        <v>31</v>
      </c>
      <c r="C14" s="20" t="s">
        <v>100</v>
      </c>
      <c r="D14" s="20" t="s">
        <v>144</v>
      </c>
      <c r="E14" s="20" t="s">
        <v>233</v>
      </c>
      <c r="F14" s="20" t="s">
        <v>168</v>
      </c>
      <c r="G14" s="1">
        <v>4</v>
      </c>
      <c r="H14" s="1">
        <v>9</v>
      </c>
      <c r="I14" s="1">
        <v>16</v>
      </c>
      <c r="J14" s="1">
        <v>4.5</v>
      </c>
      <c r="K14" s="2">
        <f t="shared" si="1"/>
        <v>33.5</v>
      </c>
      <c r="L14" s="19">
        <f t="shared" si="2"/>
        <v>62.037037037037038</v>
      </c>
      <c r="M14" s="3" t="s">
        <v>246</v>
      </c>
    </row>
    <row r="15" spans="1:13" ht="15.75" x14ac:dyDescent="0.25">
      <c r="A15" s="2">
        <v>13</v>
      </c>
      <c r="B15" s="8" t="s">
        <v>23</v>
      </c>
      <c r="C15" s="20" t="s">
        <v>100</v>
      </c>
      <c r="D15" s="20" t="s">
        <v>143</v>
      </c>
      <c r="E15" s="23" t="s">
        <v>121</v>
      </c>
      <c r="F15" s="20" t="s">
        <v>166</v>
      </c>
      <c r="G15" s="1">
        <v>4</v>
      </c>
      <c r="H15" s="1">
        <v>9</v>
      </c>
      <c r="I15" s="1">
        <v>16</v>
      </c>
      <c r="J15" s="1">
        <v>4</v>
      </c>
      <c r="K15" s="2">
        <f t="shared" si="1"/>
        <v>33</v>
      </c>
      <c r="L15" s="19">
        <f t="shared" si="2"/>
        <v>61.111111111111114</v>
      </c>
      <c r="M15" s="3" t="s">
        <v>246</v>
      </c>
    </row>
    <row r="16" spans="1:13" ht="15.75" x14ac:dyDescent="0.25">
      <c r="A16" s="2">
        <v>14</v>
      </c>
      <c r="B16" s="8" t="s">
        <v>25</v>
      </c>
      <c r="C16" s="21" t="s">
        <v>100</v>
      </c>
      <c r="D16" s="20" t="s">
        <v>140</v>
      </c>
      <c r="E16" s="21" t="s">
        <v>118</v>
      </c>
      <c r="F16" s="21" t="s">
        <v>162</v>
      </c>
      <c r="G16" s="1">
        <v>4</v>
      </c>
      <c r="H16" s="1">
        <v>10</v>
      </c>
      <c r="I16" s="1">
        <v>11</v>
      </c>
      <c r="J16" s="1">
        <v>5</v>
      </c>
      <c r="K16" s="2">
        <f t="shared" si="1"/>
        <v>30</v>
      </c>
      <c r="L16" s="19">
        <f t="shared" si="2"/>
        <v>55.555555555555557</v>
      </c>
      <c r="M16" s="3" t="s">
        <v>246</v>
      </c>
    </row>
    <row r="17" spans="1:13" ht="15.75" x14ac:dyDescent="0.25">
      <c r="A17" s="2">
        <v>15</v>
      </c>
      <c r="B17" s="8" t="s">
        <v>34</v>
      </c>
      <c r="C17" s="16" t="s">
        <v>98</v>
      </c>
      <c r="D17" s="20" t="s">
        <v>132</v>
      </c>
      <c r="E17" s="16" t="s">
        <v>102</v>
      </c>
      <c r="F17" s="12" t="s">
        <v>149</v>
      </c>
      <c r="G17" s="1">
        <v>5</v>
      </c>
      <c r="H17" s="1">
        <v>12</v>
      </c>
      <c r="I17" s="1">
        <v>10</v>
      </c>
      <c r="J17" s="1">
        <v>3</v>
      </c>
      <c r="K17" s="2">
        <f t="shared" si="1"/>
        <v>30</v>
      </c>
      <c r="L17" s="19">
        <f t="shared" si="2"/>
        <v>55.555555555555557</v>
      </c>
      <c r="M17" s="3" t="s">
        <v>246</v>
      </c>
    </row>
    <row r="18" spans="1:13" ht="15.75" x14ac:dyDescent="0.25">
      <c r="A18" s="2">
        <v>16</v>
      </c>
      <c r="B18" s="8" t="s">
        <v>49</v>
      </c>
      <c r="C18" s="20" t="s">
        <v>100</v>
      </c>
      <c r="D18" s="20" t="s">
        <v>134</v>
      </c>
      <c r="E18" s="16" t="s">
        <v>107</v>
      </c>
      <c r="F18" s="16" t="s">
        <v>153</v>
      </c>
      <c r="G18" s="1">
        <v>4</v>
      </c>
      <c r="H18" s="1">
        <v>12</v>
      </c>
      <c r="I18" s="1">
        <v>11</v>
      </c>
      <c r="J18" s="1">
        <v>2.5</v>
      </c>
      <c r="K18" s="2">
        <f t="shared" si="1"/>
        <v>29.5</v>
      </c>
      <c r="L18" s="19">
        <f t="shared" si="2"/>
        <v>54.629629629629626</v>
      </c>
      <c r="M18" s="3" t="s">
        <v>246</v>
      </c>
    </row>
    <row r="19" spans="1:13" ht="15.75" x14ac:dyDescent="0.25">
      <c r="A19" s="2">
        <v>17</v>
      </c>
      <c r="B19" s="8" t="s">
        <v>24</v>
      </c>
      <c r="C19" s="20" t="s">
        <v>100</v>
      </c>
      <c r="D19" s="20" t="s">
        <v>135</v>
      </c>
      <c r="E19" s="16" t="s">
        <v>108</v>
      </c>
      <c r="F19" s="32" t="s">
        <v>154</v>
      </c>
      <c r="G19" s="1">
        <v>4</v>
      </c>
      <c r="H19" s="1">
        <v>8</v>
      </c>
      <c r="I19" s="1">
        <v>15</v>
      </c>
      <c r="J19" s="1">
        <v>2</v>
      </c>
      <c r="K19" s="2">
        <f t="shared" si="1"/>
        <v>29</v>
      </c>
      <c r="L19" s="19">
        <f t="shared" si="2"/>
        <v>53.703703703703702</v>
      </c>
      <c r="M19" s="3" t="s">
        <v>246</v>
      </c>
    </row>
    <row r="20" spans="1:13" ht="15.75" x14ac:dyDescent="0.25">
      <c r="A20" s="2">
        <v>18</v>
      </c>
      <c r="B20" s="8" t="s">
        <v>15</v>
      </c>
      <c r="C20" s="20" t="s">
        <v>98</v>
      </c>
      <c r="D20" s="20" t="s">
        <v>144</v>
      </c>
      <c r="E20" s="20" t="s">
        <v>123</v>
      </c>
      <c r="F20" s="20" t="s">
        <v>167</v>
      </c>
      <c r="G20" s="1">
        <v>4</v>
      </c>
      <c r="H20" s="1">
        <v>11</v>
      </c>
      <c r="I20" s="1">
        <v>11</v>
      </c>
      <c r="J20" s="1">
        <v>3</v>
      </c>
      <c r="K20" s="2">
        <f t="shared" si="1"/>
        <v>29</v>
      </c>
      <c r="L20" s="19">
        <f t="shared" si="2"/>
        <v>53.703703703703702</v>
      </c>
      <c r="M20" s="3" t="s">
        <v>246</v>
      </c>
    </row>
    <row r="21" spans="1:13" ht="15.75" x14ac:dyDescent="0.25">
      <c r="A21" s="2">
        <v>19</v>
      </c>
      <c r="B21" s="8" t="s">
        <v>17</v>
      </c>
      <c r="C21" s="20" t="s">
        <v>100</v>
      </c>
      <c r="D21" s="20" t="s">
        <v>143</v>
      </c>
      <c r="E21" s="25" t="s">
        <v>120</v>
      </c>
      <c r="F21" s="29" t="s">
        <v>165</v>
      </c>
      <c r="G21" s="1">
        <v>5</v>
      </c>
      <c r="H21" s="1">
        <v>8</v>
      </c>
      <c r="I21" s="1">
        <v>12</v>
      </c>
      <c r="J21" s="1">
        <v>3.5</v>
      </c>
      <c r="K21" s="2">
        <f t="shared" si="1"/>
        <v>28.5</v>
      </c>
      <c r="L21" s="19">
        <f t="shared" si="2"/>
        <v>52.777777777777779</v>
      </c>
      <c r="M21" s="3" t="s">
        <v>246</v>
      </c>
    </row>
    <row r="22" spans="1:13" ht="15.75" x14ac:dyDescent="0.25">
      <c r="A22" s="2">
        <v>20</v>
      </c>
      <c r="B22" s="8" t="s">
        <v>28</v>
      </c>
      <c r="C22" s="21" t="s">
        <v>100</v>
      </c>
      <c r="D22" s="20" t="s">
        <v>141</v>
      </c>
      <c r="E22" s="21" t="s">
        <v>230</v>
      </c>
      <c r="F22" s="21" t="s">
        <v>231</v>
      </c>
      <c r="G22" s="1">
        <v>4</v>
      </c>
      <c r="H22" s="1">
        <v>9</v>
      </c>
      <c r="I22" s="1">
        <v>12</v>
      </c>
      <c r="J22" s="1">
        <v>2.5</v>
      </c>
      <c r="K22" s="2">
        <f t="shared" si="1"/>
        <v>27.5</v>
      </c>
      <c r="L22" s="19">
        <f t="shared" si="2"/>
        <v>50.925925925925924</v>
      </c>
      <c r="M22" s="3" t="s">
        <v>246</v>
      </c>
    </row>
    <row r="23" spans="1:13" ht="15.75" x14ac:dyDescent="0.25">
      <c r="A23" s="2">
        <v>21</v>
      </c>
      <c r="B23" s="8" t="s">
        <v>38</v>
      </c>
      <c r="C23" s="20" t="s">
        <v>99</v>
      </c>
      <c r="D23" s="20" t="s">
        <v>139</v>
      </c>
      <c r="E23" s="20" t="s">
        <v>116</v>
      </c>
      <c r="F23" s="20" t="s">
        <v>160</v>
      </c>
      <c r="G23" s="1">
        <v>5</v>
      </c>
      <c r="H23" s="1">
        <v>9</v>
      </c>
      <c r="I23" s="1">
        <v>8</v>
      </c>
      <c r="J23" s="1">
        <v>5</v>
      </c>
      <c r="K23" s="2">
        <f t="shared" si="1"/>
        <v>27</v>
      </c>
      <c r="L23" s="19">
        <f t="shared" si="2"/>
        <v>50</v>
      </c>
      <c r="M23" s="3" t="s">
        <v>247</v>
      </c>
    </row>
    <row r="24" spans="1:13" ht="15.75" x14ac:dyDescent="0.25">
      <c r="A24" s="2">
        <v>22</v>
      </c>
      <c r="B24" s="8" t="s">
        <v>36</v>
      </c>
      <c r="C24" s="16" t="s">
        <v>99</v>
      </c>
      <c r="D24" s="16" t="s">
        <v>133</v>
      </c>
      <c r="E24" s="16" t="s">
        <v>105</v>
      </c>
      <c r="F24" s="16" t="s">
        <v>151</v>
      </c>
      <c r="G24" s="1">
        <v>5</v>
      </c>
      <c r="H24" s="1">
        <v>8</v>
      </c>
      <c r="I24" s="1">
        <v>14</v>
      </c>
      <c r="J24" s="1">
        <v>0</v>
      </c>
      <c r="K24" s="2">
        <f t="shared" si="1"/>
        <v>27</v>
      </c>
      <c r="L24" s="19">
        <f t="shared" si="2"/>
        <v>50</v>
      </c>
      <c r="M24" s="3" t="s">
        <v>247</v>
      </c>
    </row>
    <row r="25" spans="1:13" ht="15.75" x14ac:dyDescent="0.25">
      <c r="A25" s="2">
        <v>23</v>
      </c>
      <c r="B25" s="8" t="s">
        <v>51</v>
      </c>
      <c r="C25" s="10" t="s">
        <v>99</v>
      </c>
      <c r="D25" s="11" t="s">
        <v>227</v>
      </c>
      <c r="E25" s="11" t="s">
        <v>226</v>
      </c>
      <c r="F25" s="10" t="s">
        <v>225</v>
      </c>
      <c r="G25" s="1">
        <v>4</v>
      </c>
      <c r="H25" s="1">
        <v>8</v>
      </c>
      <c r="I25" s="1">
        <v>14</v>
      </c>
      <c r="J25" s="1">
        <v>0</v>
      </c>
      <c r="K25" s="2">
        <f t="shared" si="1"/>
        <v>26</v>
      </c>
      <c r="L25" s="19">
        <f t="shared" si="2"/>
        <v>48.148148148148145</v>
      </c>
      <c r="M25" s="3" t="s">
        <v>247</v>
      </c>
    </row>
    <row r="26" spans="1:13" ht="15.75" x14ac:dyDescent="0.25">
      <c r="A26" s="2">
        <v>24</v>
      </c>
      <c r="B26" s="8" t="s">
        <v>19</v>
      </c>
      <c r="C26" s="20" t="s">
        <v>101</v>
      </c>
      <c r="D26" s="20" t="s">
        <v>131</v>
      </c>
      <c r="E26" s="24" t="s">
        <v>222</v>
      </c>
      <c r="F26" s="16" t="s">
        <v>223</v>
      </c>
      <c r="G26" s="1">
        <v>4</v>
      </c>
      <c r="H26" s="1">
        <v>5</v>
      </c>
      <c r="I26" s="1">
        <v>9</v>
      </c>
      <c r="J26" s="1">
        <v>6</v>
      </c>
      <c r="K26" s="2">
        <f t="shared" si="1"/>
        <v>24</v>
      </c>
      <c r="L26" s="19">
        <f t="shared" si="2"/>
        <v>44.444444444444443</v>
      </c>
      <c r="M26" s="3" t="s">
        <v>247</v>
      </c>
    </row>
    <row r="27" spans="1:13" ht="15.75" x14ac:dyDescent="0.25">
      <c r="A27" s="2">
        <v>25</v>
      </c>
      <c r="B27" s="8" t="s">
        <v>39</v>
      </c>
      <c r="C27" s="16" t="s">
        <v>98</v>
      </c>
      <c r="D27" s="20" t="s">
        <v>132</v>
      </c>
      <c r="E27" s="16" t="s">
        <v>103</v>
      </c>
      <c r="F27" s="15" t="s">
        <v>149</v>
      </c>
      <c r="G27" s="1">
        <v>5</v>
      </c>
      <c r="H27" s="1">
        <v>10</v>
      </c>
      <c r="I27" s="1">
        <v>8</v>
      </c>
      <c r="J27" s="1">
        <v>0</v>
      </c>
      <c r="K27" s="2">
        <f t="shared" si="1"/>
        <v>23</v>
      </c>
      <c r="L27" s="19">
        <f t="shared" si="2"/>
        <v>42.592592592592595</v>
      </c>
      <c r="M27" s="3" t="s">
        <v>247</v>
      </c>
    </row>
    <row r="28" spans="1:13" ht="15.75" x14ac:dyDescent="0.25">
      <c r="A28" s="2">
        <v>26</v>
      </c>
      <c r="B28" s="8" t="s">
        <v>21</v>
      </c>
      <c r="C28" s="20" t="s">
        <v>98</v>
      </c>
      <c r="D28" s="20" t="s">
        <v>136</v>
      </c>
      <c r="E28" s="20" t="s">
        <v>109</v>
      </c>
      <c r="F28" s="20" t="s">
        <v>155</v>
      </c>
      <c r="G28" s="1">
        <v>3</v>
      </c>
      <c r="H28" s="1">
        <v>8</v>
      </c>
      <c r="I28" s="1">
        <v>7</v>
      </c>
      <c r="J28" s="1">
        <v>5</v>
      </c>
      <c r="K28" s="2">
        <f t="shared" si="1"/>
        <v>23</v>
      </c>
      <c r="L28" s="19">
        <f t="shared" si="2"/>
        <v>42.592592592592595</v>
      </c>
      <c r="M28" s="3" t="s">
        <v>247</v>
      </c>
    </row>
    <row r="29" spans="1:13" ht="15.75" x14ac:dyDescent="0.25">
      <c r="A29" s="2">
        <v>27</v>
      </c>
      <c r="B29" s="8" t="s">
        <v>16</v>
      </c>
      <c r="C29" s="21" t="s">
        <v>98</v>
      </c>
      <c r="D29" s="20" t="s">
        <v>141</v>
      </c>
      <c r="E29" s="21" t="s">
        <v>229</v>
      </c>
      <c r="F29" s="21" t="s">
        <v>163</v>
      </c>
      <c r="G29" s="1">
        <v>5</v>
      </c>
      <c r="H29" s="1">
        <v>8</v>
      </c>
      <c r="I29" s="1">
        <v>10</v>
      </c>
      <c r="J29" s="1">
        <v>0</v>
      </c>
      <c r="K29" s="2">
        <f t="shared" si="1"/>
        <v>23</v>
      </c>
      <c r="L29" s="19">
        <f t="shared" si="2"/>
        <v>42.592592592592595</v>
      </c>
      <c r="M29" s="3" t="s">
        <v>247</v>
      </c>
    </row>
    <row r="30" spans="1:13" ht="15.75" x14ac:dyDescent="0.25">
      <c r="A30" s="2">
        <v>28</v>
      </c>
      <c r="B30" s="8" t="s">
        <v>42</v>
      </c>
      <c r="C30" s="16" t="s">
        <v>99</v>
      </c>
      <c r="D30" s="16" t="s">
        <v>133</v>
      </c>
      <c r="E30" s="16" t="s">
        <v>104</v>
      </c>
      <c r="F30" s="16" t="s">
        <v>150</v>
      </c>
      <c r="G30" s="1">
        <v>2</v>
      </c>
      <c r="H30" s="1">
        <v>11</v>
      </c>
      <c r="I30" s="1">
        <v>9</v>
      </c>
      <c r="J30" s="1">
        <v>0</v>
      </c>
      <c r="K30" s="2">
        <f t="shared" si="1"/>
        <v>22</v>
      </c>
      <c r="L30" s="19">
        <f t="shared" si="2"/>
        <v>40.74074074074074</v>
      </c>
      <c r="M30" s="3" t="s">
        <v>247</v>
      </c>
    </row>
    <row r="31" spans="1:13" ht="15.75" x14ac:dyDescent="0.25">
      <c r="A31" s="2">
        <v>29</v>
      </c>
      <c r="B31" s="8" t="s">
        <v>46</v>
      </c>
      <c r="C31" s="22" t="s">
        <v>99</v>
      </c>
      <c r="D31" s="20" t="s">
        <v>145</v>
      </c>
      <c r="E31" s="26" t="s">
        <v>125</v>
      </c>
      <c r="F31" s="22" t="s">
        <v>169</v>
      </c>
      <c r="G31" s="1">
        <v>2</v>
      </c>
      <c r="H31" s="1">
        <v>6</v>
      </c>
      <c r="I31" s="1">
        <v>14</v>
      </c>
      <c r="J31" s="1">
        <v>0</v>
      </c>
      <c r="K31" s="2">
        <f t="shared" si="1"/>
        <v>22</v>
      </c>
      <c r="L31" s="19">
        <f t="shared" si="2"/>
        <v>40.74074074074074</v>
      </c>
      <c r="M31" s="3" t="s">
        <v>247</v>
      </c>
    </row>
    <row r="32" spans="1:13" ht="15.75" x14ac:dyDescent="0.25">
      <c r="A32" s="2">
        <v>30</v>
      </c>
      <c r="B32" s="8" t="s">
        <v>18</v>
      </c>
      <c r="C32" s="20" t="s">
        <v>98</v>
      </c>
      <c r="D32" s="20" t="s">
        <v>142</v>
      </c>
      <c r="E32" s="20" t="s">
        <v>119</v>
      </c>
      <c r="F32" s="20" t="s">
        <v>164</v>
      </c>
      <c r="G32" s="1">
        <v>3</v>
      </c>
      <c r="H32" s="1">
        <v>5</v>
      </c>
      <c r="I32" s="1">
        <v>8</v>
      </c>
      <c r="J32" s="1">
        <v>5</v>
      </c>
      <c r="K32" s="2">
        <f t="shared" si="1"/>
        <v>21</v>
      </c>
      <c r="L32" s="19">
        <f t="shared" si="2"/>
        <v>38.888888888888886</v>
      </c>
      <c r="M32" s="3" t="s">
        <v>247</v>
      </c>
    </row>
    <row r="33" spans="1:13" ht="15.75" x14ac:dyDescent="0.25">
      <c r="A33" s="2">
        <v>31</v>
      </c>
      <c r="B33" s="8" t="s">
        <v>26</v>
      </c>
      <c r="C33" s="20" t="s">
        <v>99</v>
      </c>
      <c r="D33" s="20" t="s">
        <v>131</v>
      </c>
      <c r="E33" s="16" t="s">
        <v>224</v>
      </c>
      <c r="F33" s="16" t="s">
        <v>225</v>
      </c>
      <c r="G33" s="1">
        <v>3</v>
      </c>
      <c r="H33" s="1">
        <v>6</v>
      </c>
      <c r="I33" s="1">
        <v>6</v>
      </c>
      <c r="J33" s="1">
        <v>5.5</v>
      </c>
      <c r="K33" s="2">
        <f t="shared" si="1"/>
        <v>20.5</v>
      </c>
      <c r="L33" s="19">
        <f t="shared" si="2"/>
        <v>37.962962962962962</v>
      </c>
      <c r="M33" s="3" t="s">
        <v>247</v>
      </c>
    </row>
    <row r="34" spans="1:13" ht="15.75" x14ac:dyDescent="0.25">
      <c r="A34" s="2">
        <v>32</v>
      </c>
      <c r="B34" s="8" t="s">
        <v>44</v>
      </c>
      <c r="C34" s="20" t="s">
        <v>100</v>
      </c>
      <c r="D34" s="20" t="s">
        <v>143</v>
      </c>
      <c r="E34" s="23" t="s">
        <v>122</v>
      </c>
      <c r="F34" s="20" t="s">
        <v>165</v>
      </c>
      <c r="G34" s="1">
        <v>3</v>
      </c>
      <c r="H34" s="1">
        <v>7</v>
      </c>
      <c r="I34" s="1">
        <v>5</v>
      </c>
      <c r="J34" s="1">
        <v>4.5</v>
      </c>
      <c r="K34" s="2">
        <f t="shared" si="1"/>
        <v>19.5</v>
      </c>
      <c r="L34" s="19">
        <f t="shared" si="2"/>
        <v>36.111111111111114</v>
      </c>
      <c r="M34" s="3" t="s">
        <v>247</v>
      </c>
    </row>
    <row r="35" spans="1:13" ht="15.75" x14ac:dyDescent="0.25">
      <c r="A35" s="2">
        <v>33</v>
      </c>
      <c r="B35" s="8" t="s">
        <v>33</v>
      </c>
      <c r="C35" s="20" t="s">
        <v>99</v>
      </c>
      <c r="D35" s="20" t="s">
        <v>134</v>
      </c>
      <c r="E35" s="16" t="s">
        <v>106</v>
      </c>
      <c r="F35" s="20" t="s">
        <v>152</v>
      </c>
      <c r="G35" s="1">
        <v>5</v>
      </c>
      <c r="H35" s="1">
        <v>10</v>
      </c>
      <c r="I35" s="1">
        <v>1</v>
      </c>
      <c r="J35" s="1">
        <v>0</v>
      </c>
      <c r="K35" s="2">
        <f t="shared" si="1"/>
        <v>16</v>
      </c>
      <c r="L35" s="19">
        <f t="shared" si="2"/>
        <v>29.62962962962963</v>
      </c>
      <c r="M35" s="3" t="s">
        <v>247</v>
      </c>
    </row>
    <row r="36" spans="1:13" ht="15.75" x14ac:dyDescent="0.25">
      <c r="A36" s="2">
        <v>34</v>
      </c>
      <c r="B36" s="8" t="s">
        <v>37</v>
      </c>
      <c r="C36" s="20" t="s">
        <v>98</v>
      </c>
      <c r="D36" s="20" t="s">
        <v>142</v>
      </c>
      <c r="E36" s="20" t="s">
        <v>232</v>
      </c>
      <c r="F36" s="20" t="s">
        <v>164</v>
      </c>
      <c r="G36" s="1">
        <v>5</v>
      </c>
      <c r="H36" s="1">
        <v>4</v>
      </c>
      <c r="I36" s="1">
        <v>2</v>
      </c>
      <c r="J36" s="1">
        <v>0</v>
      </c>
      <c r="K36" s="2">
        <f t="shared" si="1"/>
        <v>11</v>
      </c>
      <c r="L36" s="19">
        <f t="shared" si="2"/>
        <v>20.37037037037037</v>
      </c>
      <c r="M36" s="3" t="s">
        <v>247</v>
      </c>
    </row>
    <row r="37" spans="1:13" ht="15.75" x14ac:dyDescent="0.25">
      <c r="A37" s="2">
        <v>35</v>
      </c>
      <c r="B37" s="8" t="s">
        <v>40</v>
      </c>
      <c r="C37" s="20" t="s">
        <v>98</v>
      </c>
      <c r="D37" s="20" t="s">
        <v>136</v>
      </c>
      <c r="E37" s="20" t="s">
        <v>110</v>
      </c>
      <c r="F37" s="20" t="s">
        <v>155</v>
      </c>
      <c r="G37" s="1">
        <v>5</v>
      </c>
      <c r="H37" s="1">
        <v>5</v>
      </c>
      <c r="I37" s="1">
        <v>0</v>
      </c>
      <c r="J37" s="1">
        <v>0</v>
      </c>
      <c r="K37" s="2">
        <f t="shared" si="1"/>
        <v>10</v>
      </c>
      <c r="L37" s="19">
        <f t="shared" si="2"/>
        <v>18.518518518518519</v>
      </c>
      <c r="M37" s="3" t="s">
        <v>247</v>
      </c>
    </row>
    <row r="38" spans="1:13" ht="15.75" x14ac:dyDescent="0.25">
      <c r="A38" s="2">
        <v>36</v>
      </c>
      <c r="B38" s="8" t="s">
        <v>35</v>
      </c>
      <c r="C38" s="20" t="s">
        <v>100</v>
      </c>
      <c r="D38" s="20" t="s">
        <v>135</v>
      </c>
      <c r="E38" s="16" t="s">
        <v>228</v>
      </c>
      <c r="F38" s="20" t="s">
        <v>154</v>
      </c>
      <c r="G38" s="1">
        <v>4</v>
      </c>
      <c r="H38" s="1">
        <v>4</v>
      </c>
      <c r="I38" s="1">
        <v>1</v>
      </c>
      <c r="J38" s="1">
        <v>0</v>
      </c>
      <c r="K38" s="2">
        <f t="shared" si="1"/>
        <v>9</v>
      </c>
      <c r="L38" s="19">
        <f t="shared" si="2"/>
        <v>16.666666666666668</v>
      </c>
      <c r="M38" s="3" t="s">
        <v>247</v>
      </c>
    </row>
    <row r="39" spans="1:13" ht="15.75" x14ac:dyDescent="0.25">
      <c r="A39" s="2">
        <v>37</v>
      </c>
      <c r="B39" s="8" t="s">
        <v>41</v>
      </c>
      <c r="C39" s="20" t="s">
        <v>98</v>
      </c>
      <c r="D39" s="20" t="s">
        <v>140</v>
      </c>
      <c r="E39" s="20" t="s">
        <v>117</v>
      </c>
      <c r="F39" s="20" t="s">
        <v>161</v>
      </c>
      <c r="G39" s="1"/>
      <c r="H39" s="1"/>
      <c r="I39" s="1"/>
      <c r="J39" s="1"/>
      <c r="K39" s="2">
        <f t="shared" si="1"/>
        <v>0</v>
      </c>
      <c r="L39" s="19">
        <f t="shared" si="2"/>
        <v>0</v>
      </c>
      <c r="M39" s="1"/>
    </row>
    <row r="40" spans="1:13" ht="15.75" x14ac:dyDescent="0.25">
      <c r="A40" s="2">
        <v>38</v>
      </c>
      <c r="B40" s="8" t="s">
        <v>52</v>
      </c>
      <c r="C40" s="9"/>
      <c r="D40" s="9"/>
      <c r="E40" s="9"/>
      <c r="F40" s="9"/>
      <c r="G40" s="1"/>
      <c r="H40" s="1"/>
      <c r="I40" s="1"/>
      <c r="J40" s="1"/>
      <c r="K40" s="2">
        <f t="shared" si="0"/>
        <v>0</v>
      </c>
      <c r="L40" s="19">
        <f t="shared" ref="L40:L48" si="3">100*K40/54</f>
        <v>0</v>
      </c>
      <c r="M40" s="1"/>
    </row>
    <row r="41" spans="1:13" ht="15.75" x14ac:dyDescent="0.25">
      <c r="A41" s="2">
        <v>39</v>
      </c>
      <c r="B41" s="8" t="s">
        <v>53</v>
      </c>
      <c r="C41" s="9"/>
      <c r="D41" s="9"/>
      <c r="E41" s="9"/>
      <c r="F41" s="9"/>
      <c r="G41" s="1"/>
      <c r="H41" s="1"/>
      <c r="I41" s="1"/>
      <c r="J41" s="1"/>
      <c r="K41" s="2">
        <f t="shared" si="0"/>
        <v>0</v>
      </c>
      <c r="L41" s="19">
        <f t="shared" si="3"/>
        <v>0</v>
      </c>
      <c r="M41" s="1"/>
    </row>
    <row r="42" spans="1:13" ht="15.75" x14ac:dyDescent="0.25">
      <c r="A42" s="2">
        <v>40</v>
      </c>
      <c r="B42" s="8" t="s">
        <v>54</v>
      </c>
      <c r="C42" s="9"/>
      <c r="D42" s="9"/>
      <c r="E42" s="9"/>
      <c r="F42" s="9"/>
      <c r="G42" s="1"/>
      <c r="H42" s="1"/>
      <c r="I42" s="1"/>
      <c r="J42" s="1"/>
      <c r="K42" s="2">
        <f t="shared" si="0"/>
        <v>0</v>
      </c>
      <c r="L42" s="19">
        <f t="shared" si="3"/>
        <v>0</v>
      </c>
      <c r="M42" s="1"/>
    </row>
    <row r="43" spans="1:13" ht="15.75" x14ac:dyDescent="0.25">
      <c r="A43" s="2">
        <v>41</v>
      </c>
      <c r="B43" s="8" t="s">
        <v>55</v>
      </c>
      <c r="C43" s="10"/>
      <c r="D43" s="11"/>
      <c r="E43" s="11"/>
      <c r="F43" s="10"/>
      <c r="G43" s="1"/>
      <c r="H43" s="1"/>
      <c r="I43" s="1"/>
      <c r="J43" s="1"/>
      <c r="K43" s="2">
        <f t="shared" si="0"/>
        <v>0</v>
      </c>
      <c r="L43" s="19">
        <f t="shared" si="3"/>
        <v>0</v>
      </c>
      <c r="M43" s="1"/>
    </row>
    <row r="44" spans="1:13" ht="15.75" x14ac:dyDescent="0.25">
      <c r="A44" s="2">
        <v>42</v>
      </c>
      <c r="B44" s="8" t="s">
        <v>56</v>
      </c>
      <c r="C44" s="9"/>
      <c r="D44" s="10"/>
      <c r="E44" s="9"/>
      <c r="F44" s="9"/>
      <c r="G44" s="1"/>
      <c r="H44" s="1"/>
      <c r="I44" s="1"/>
      <c r="J44" s="1"/>
      <c r="K44" s="2">
        <f t="shared" si="0"/>
        <v>0</v>
      </c>
      <c r="L44" s="19">
        <f t="shared" si="3"/>
        <v>0</v>
      </c>
      <c r="M44" s="12"/>
    </row>
    <row r="45" spans="1:13" ht="15.75" x14ac:dyDescent="0.25">
      <c r="A45" s="2">
        <v>43</v>
      </c>
      <c r="B45" s="8" t="s">
        <v>57</v>
      </c>
      <c r="C45" s="9"/>
      <c r="D45" s="9"/>
      <c r="E45" s="9"/>
      <c r="F45" s="9"/>
      <c r="G45" s="1"/>
      <c r="H45" s="1"/>
      <c r="I45" s="1"/>
      <c r="J45" s="1"/>
      <c r="K45" s="2">
        <f t="shared" si="0"/>
        <v>0</v>
      </c>
      <c r="L45" s="19">
        <f t="shared" si="3"/>
        <v>0</v>
      </c>
      <c r="M45" s="12"/>
    </row>
    <row r="46" spans="1:13" ht="15.75" x14ac:dyDescent="0.25">
      <c r="A46" s="2"/>
      <c r="B46" s="8" t="s">
        <v>58</v>
      </c>
      <c r="C46" s="12"/>
      <c r="D46" s="12"/>
      <c r="E46" s="12"/>
      <c r="F46" s="12"/>
      <c r="G46" s="1"/>
      <c r="H46" s="1"/>
      <c r="I46" s="1"/>
      <c r="J46" s="1"/>
      <c r="K46" s="2">
        <f t="shared" si="0"/>
        <v>0</v>
      </c>
      <c r="L46" s="19">
        <f t="shared" si="3"/>
        <v>0</v>
      </c>
      <c r="M46" s="12"/>
    </row>
    <row r="47" spans="1:13" ht="15.75" x14ac:dyDescent="0.25">
      <c r="A47" s="2"/>
      <c r="B47" s="8" t="s">
        <v>59</v>
      </c>
      <c r="C47" s="12"/>
      <c r="D47" s="12"/>
      <c r="E47" s="12"/>
      <c r="F47" s="12"/>
      <c r="G47" s="1"/>
      <c r="H47" s="1"/>
      <c r="I47" s="1"/>
      <c r="J47" s="1"/>
      <c r="K47" s="2">
        <f t="shared" si="0"/>
        <v>0</v>
      </c>
      <c r="L47" s="19">
        <f t="shared" si="3"/>
        <v>0</v>
      </c>
      <c r="M47" s="12"/>
    </row>
    <row r="48" spans="1:13" ht="15.75" x14ac:dyDescent="0.25">
      <c r="A48" s="2"/>
      <c r="B48" s="8" t="s">
        <v>60</v>
      </c>
      <c r="C48" s="12"/>
      <c r="D48" s="12"/>
      <c r="E48" s="12"/>
      <c r="F48" s="12"/>
      <c r="G48" s="1"/>
      <c r="H48" s="1"/>
      <c r="I48" s="1"/>
      <c r="J48" s="1"/>
      <c r="K48" s="2">
        <f t="shared" si="0"/>
        <v>0</v>
      </c>
      <c r="L48" s="19">
        <f t="shared" si="3"/>
        <v>0</v>
      </c>
      <c r="M48" s="12"/>
    </row>
  </sheetData>
  <sortState ref="B3:L39">
    <sortCondition descending="1" ref="K3:K39"/>
  </sortState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zoomScale="90" zoomScaleNormal="90" workbookViewId="0">
      <selection activeCell="M36" sqref="M36:M39"/>
    </sheetView>
  </sheetViews>
  <sheetFormatPr defaultRowHeight="15" x14ac:dyDescent="0.25"/>
  <cols>
    <col min="1" max="1" width="6.42578125" customWidth="1"/>
    <col min="3" max="3" width="8.42578125" customWidth="1"/>
    <col min="4" max="4" width="38.85546875" customWidth="1"/>
    <col min="5" max="5" width="38.140625" customWidth="1"/>
    <col min="6" max="6" width="40.85546875" customWidth="1"/>
    <col min="7" max="7" width="9.85546875" customWidth="1"/>
    <col min="9" max="9" width="18.140625" customWidth="1"/>
    <col min="11" max="11" width="17.140625" customWidth="1"/>
    <col min="13" max="13" width="14" customWidth="1"/>
  </cols>
  <sheetData>
    <row r="1" spans="1:13" ht="15.75" customHeight="1" x14ac:dyDescent="0.25">
      <c r="A1" s="34" t="s">
        <v>14</v>
      </c>
      <c r="B1" s="34"/>
      <c r="C1" s="34"/>
      <c r="D1" s="34"/>
      <c r="E1" s="34"/>
      <c r="F1" s="8"/>
      <c r="G1" s="8" t="s">
        <v>3</v>
      </c>
      <c r="H1" s="8" t="s">
        <v>4</v>
      </c>
      <c r="I1" s="6" t="s">
        <v>5</v>
      </c>
      <c r="J1" s="8" t="s">
        <v>6</v>
      </c>
      <c r="K1" s="6" t="s">
        <v>7</v>
      </c>
      <c r="L1" s="8" t="s">
        <v>8</v>
      </c>
      <c r="M1" s="8" t="s">
        <v>10</v>
      </c>
    </row>
    <row r="2" spans="1:13" ht="15.75" x14ac:dyDescent="0.25">
      <c r="A2" s="1" t="s">
        <v>11</v>
      </c>
      <c r="B2" s="8" t="s">
        <v>9</v>
      </c>
      <c r="C2" s="8" t="s">
        <v>0</v>
      </c>
      <c r="D2" s="8" t="s">
        <v>1</v>
      </c>
      <c r="E2" s="8" t="s">
        <v>12</v>
      </c>
      <c r="F2" s="8" t="s">
        <v>2</v>
      </c>
      <c r="G2" s="17">
        <v>7</v>
      </c>
      <c r="H2" s="17">
        <v>15</v>
      </c>
      <c r="I2" s="17">
        <v>25</v>
      </c>
      <c r="J2" s="17">
        <v>9</v>
      </c>
      <c r="K2" s="17">
        <v>56</v>
      </c>
      <c r="L2" s="5">
        <v>100</v>
      </c>
      <c r="M2" s="8"/>
    </row>
    <row r="3" spans="1:13" ht="15.75" x14ac:dyDescent="0.25">
      <c r="A3" s="2">
        <v>1</v>
      </c>
      <c r="B3" s="8" t="s">
        <v>61</v>
      </c>
      <c r="C3" s="16" t="s">
        <v>174</v>
      </c>
      <c r="D3" s="16" t="s">
        <v>201</v>
      </c>
      <c r="E3" s="16" t="s">
        <v>175</v>
      </c>
      <c r="F3" s="16" t="s">
        <v>208</v>
      </c>
      <c r="G3" s="1">
        <v>7</v>
      </c>
      <c r="H3" s="1">
        <v>13</v>
      </c>
      <c r="I3" s="1">
        <v>23</v>
      </c>
      <c r="J3" s="1">
        <v>9</v>
      </c>
      <c r="K3" s="2">
        <f t="shared" ref="K3:K39" si="0">SUM(G3:J3)</f>
        <v>52</v>
      </c>
      <c r="L3" s="19">
        <f t="shared" ref="L3:L39" si="1">100*K3/56</f>
        <v>92.857142857142861</v>
      </c>
      <c r="M3" s="3" t="s">
        <v>245</v>
      </c>
    </row>
    <row r="4" spans="1:13" ht="15.75" x14ac:dyDescent="0.25">
      <c r="A4" s="2">
        <v>2</v>
      </c>
      <c r="B4" s="8" t="s">
        <v>64</v>
      </c>
      <c r="C4" s="16" t="s">
        <v>100</v>
      </c>
      <c r="D4" s="16" t="s">
        <v>201</v>
      </c>
      <c r="E4" s="16" t="s">
        <v>178</v>
      </c>
      <c r="F4" s="16" t="s">
        <v>210</v>
      </c>
      <c r="G4" s="1">
        <v>6</v>
      </c>
      <c r="H4" s="1">
        <v>13</v>
      </c>
      <c r="I4" s="1">
        <v>23</v>
      </c>
      <c r="J4" s="1">
        <v>9</v>
      </c>
      <c r="K4" s="2">
        <f t="shared" si="0"/>
        <v>51</v>
      </c>
      <c r="L4" s="19">
        <f t="shared" si="1"/>
        <v>91.071428571428569</v>
      </c>
      <c r="M4" s="3" t="s">
        <v>246</v>
      </c>
    </row>
    <row r="5" spans="1:13" ht="15.75" x14ac:dyDescent="0.25">
      <c r="A5" s="2">
        <v>3</v>
      </c>
      <c r="B5" s="8" t="s">
        <v>97</v>
      </c>
      <c r="C5" s="12" t="s">
        <v>100</v>
      </c>
      <c r="D5" s="16" t="s">
        <v>207</v>
      </c>
      <c r="E5" s="30" t="s">
        <v>200</v>
      </c>
      <c r="F5" s="16" t="s">
        <v>173</v>
      </c>
      <c r="G5" s="1">
        <v>5</v>
      </c>
      <c r="H5" s="1">
        <v>14</v>
      </c>
      <c r="I5" s="1">
        <v>23</v>
      </c>
      <c r="J5" s="1">
        <v>8</v>
      </c>
      <c r="K5" s="2">
        <f t="shared" si="0"/>
        <v>50</v>
      </c>
      <c r="L5" s="19">
        <f t="shared" si="1"/>
        <v>89.285714285714292</v>
      </c>
      <c r="M5" s="3" t="s">
        <v>246</v>
      </c>
    </row>
    <row r="6" spans="1:13" ht="15.75" x14ac:dyDescent="0.25">
      <c r="A6" s="2">
        <v>4</v>
      </c>
      <c r="B6" s="8" t="s">
        <v>80</v>
      </c>
      <c r="C6" s="13" t="s">
        <v>98</v>
      </c>
      <c r="D6" s="13" t="s">
        <v>203</v>
      </c>
      <c r="E6" s="13" t="s">
        <v>186</v>
      </c>
      <c r="F6" s="13" t="s">
        <v>213</v>
      </c>
      <c r="G6" s="1">
        <v>6</v>
      </c>
      <c r="H6" s="1">
        <v>14</v>
      </c>
      <c r="I6" s="1">
        <v>22</v>
      </c>
      <c r="J6" s="1">
        <v>8</v>
      </c>
      <c r="K6" s="2">
        <f t="shared" si="0"/>
        <v>50</v>
      </c>
      <c r="L6" s="19">
        <f t="shared" si="1"/>
        <v>89.285714285714292</v>
      </c>
      <c r="M6" s="3" t="s">
        <v>246</v>
      </c>
    </row>
    <row r="7" spans="1:13" ht="15.75" x14ac:dyDescent="0.25">
      <c r="A7" s="2">
        <v>5</v>
      </c>
      <c r="B7" s="8" t="s">
        <v>65</v>
      </c>
      <c r="C7" s="16" t="s">
        <v>100</v>
      </c>
      <c r="D7" s="16" t="s">
        <v>201</v>
      </c>
      <c r="E7" s="16" t="s">
        <v>179</v>
      </c>
      <c r="F7" s="16" t="s">
        <v>210</v>
      </c>
      <c r="G7" s="1">
        <v>6</v>
      </c>
      <c r="H7" s="1">
        <v>15</v>
      </c>
      <c r="I7" s="1">
        <v>18</v>
      </c>
      <c r="J7" s="1">
        <v>7.5</v>
      </c>
      <c r="K7" s="2">
        <f t="shared" si="0"/>
        <v>46.5</v>
      </c>
      <c r="L7" s="19">
        <f t="shared" si="1"/>
        <v>83.035714285714292</v>
      </c>
      <c r="M7" s="3" t="s">
        <v>246</v>
      </c>
    </row>
    <row r="8" spans="1:13" ht="15.75" x14ac:dyDescent="0.25">
      <c r="A8" s="2">
        <v>6</v>
      </c>
      <c r="B8" s="8" t="s">
        <v>78</v>
      </c>
      <c r="C8" s="13" t="s">
        <v>98</v>
      </c>
      <c r="D8" s="13" t="s">
        <v>203</v>
      </c>
      <c r="E8" s="13" t="s">
        <v>184</v>
      </c>
      <c r="F8" s="13" t="s">
        <v>214</v>
      </c>
      <c r="G8" s="1">
        <v>7</v>
      </c>
      <c r="H8" s="1">
        <v>10</v>
      </c>
      <c r="I8" s="1">
        <v>21</v>
      </c>
      <c r="J8" s="1">
        <v>7</v>
      </c>
      <c r="K8" s="2">
        <f t="shared" si="0"/>
        <v>45</v>
      </c>
      <c r="L8" s="19">
        <f t="shared" si="1"/>
        <v>80.357142857142861</v>
      </c>
      <c r="M8" s="3" t="s">
        <v>246</v>
      </c>
    </row>
    <row r="9" spans="1:13" ht="15.75" x14ac:dyDescent="0.25">
      <c r="A9" s="2">
        <v>7</v>
      </c>
      <c r="B9" s="8" t="s">
        <v>66</v>
      </c>
      <c r="C9" s="16" t="s">
        <v>100</v>
      </c>
      <c r="D9" s="16" t="s">
        <v>201</v>
      </c>
      <c r="E9" s="16" t="s">
        <v>180</v>
      </c>
      <c r="F9" s="16" t="s">
        <v>209</v>
      </c>
      <c r="G9" s="1">
        <v>6</v>
      </c>
      <c r="H9" s="1">
        <v>15</v>
      </c>
      <c r="I9" s="1">
        <v>16</v>
      </c>
      <c r="J9" s="1">
        <v>7.5</v>
      </c>
      <c r="K9" s="2">
        <f t="shared" si="0"/>
        <v>44.5</v>
      </c>
      <c r="L9" s="19">
        <f t="shared" si="1"/>
        <v>79.464285714285708</v>
      </c>
      <c r="M9" s="3" t="s">
        <v>246</v>
      </c>
    </row>
    <row r="10" spans="1:13" ht="15.75" x14ac:dyDescent="0.25">
      <c r="A10" s="2">
        <v>8</v>
      </c>
      <c r="B10" s="8" t="s">
        <v>62</v>
      </c>
      <c r="C10" s="16" t="s">
        <v>99</v>
      </c>
      <c r="D10" s="16" t="s">
        <v>201</v>
      </c>
      <c r="E10" s="16" t="s">
        <v>176</v>
      </c>
      <c r="F10" s="16" t="s">
        <v>209</v>
      </c>
      <c r="G10" s="1">
        <v>5</v>
      </c>
      <c r="H10" s="1">
        <v>15</v>
      </c>
      <c r="I10" s="1">
        <v>17</v>
      </c>
      <c r="J10" s="1">
        <v>7.5</v>
      </c>
      <c r="K10" s="2">
        <f t="shared" si="0"/>
        <v>44.5</v>
      </c>
      <c r="L10" s="19">
        <f t="shared" si="1"/>
        <v>79.464285714285708</v>
      </c>
      <c r="M10" s="3" t="s">
        <v>246</v>
      </c>
    </row>
    <row r="11" spans="1:13" ht="15.75" x14ac:dyDescent="0.25">
      <c r="A11" s="2">
        <v>9</v>
      </c>
      <c r="B11" s="8" t="s">
        <v>67</v>
      </c>
      <c r="C11" s="16" t="s">
        <v>174</v>
      </c>
      <c r="D11" s="16" t="s">
        <v>202</v>
      </c>
      <c r="E11" s="16" t="s">
        <v>235</v>
      </c>
      <c r="F11" s="16" t="s">
        <v>211</v>
      </c>
      <c r="G11" s="1">
        <v>6</v>
      </c>
      <c r="H11" s="1">
        <v>13</v>
      </c>
      <c r="I11" s="1">
        <v>18</v>
      </c>
      <c r="J11" s="1">
        <v>7</v>
      </c>
      <c r="K11" s="2">
        <f t="shared" si="0"/>
        <v>44</v>
      </c>
      <c r="L11" s="19">
        <f t="shared" si="1"/>
        <v>78.571428571428569</v>
      </c>
      <c r="M11" s="3" t="s">
        <v>246</v>
      </c>
    </row>
    <row r="12" spans="1:13" ht="15.75" x14ac:dyDescent="0.25">
      <c r="A12" s="2">
        <v>10</v>
      </c>
      <c r="B12" s="8" t="s">
        <v>79</v>
      </c>
      <c r="C12" s="13" t="s">
        <v>98</v>
      </c>
      <c r="D12" s="13" t="s">
        <v>203</v>
      </c>
      <c r="E12" s="13" t="s">
        <v>185</v>
      </c>
      <c r="F12" s="13" t="s">
        <v>213</v>
      </c>
      <c r="G12" s="1">
        <v>6</v>
      </c>
      <c r="H12" s="1">
        <v>13</v>
      </c>
      <c r="I12" s="1">
        <v>19</v>
      </c>
      <c r="J12" s="1">
        <v>6</v>
      </c>
      <c r="K12" s="2">
        <f t="shared" si="0"/>
        <v>44</v>
      </c>
      <c r="L12" s="19">
        <f t="shared" si="1"/>
        <v>78.571428571428569</v>
      </c>
      <c r="M12" s="3" t="s">
        <v>246</v>
      </c>
    </row>
    <row r="13" spans="1:13" ht="15.75" x14ac:dyDescent="0.25">
      <c r="A13" s="2">
        <v>11</v>
      </c>
      <c r="B13" s="8" t="s">
        <v>85</v>
      </c>
      <c r="C13" s="13" t="s">
        <v>100</v>
      </c>
      <c r="D13" s="16" t="s">
        <v>205</v>
      </c>
      <c r="E13" s="14" t="s">
        <v>191</v>
      </c>
      <c r="F13" s="13" t="s">
        <v>218</v>
      </c>
      <c r="G13" s="1">
        <v>5</v>
      </c>
      <c r="H13" s="1">
        <v>13</v>
      </c>
      <c r="I13" s="1">
        <v>18</v>
      </c>
      <c r="J13" s="1">
        <v>8</v>
      </c>
      <c r="K13" s="2">
        <f t="shared" si="0"/>
        <v>44</v>
      </c>
      <c r="L13" s="19">
        <f t="shared" si="1"/>
        <v>78.571428571428569</v>
      </c>
      <c r="M13" s="3" t="s">
        <v>246</v>
      </c>
    </row>
    <row r="14" spans="1:13" ht="15.75" x14ac:dyDescent="0.25">
      <c r="A14" s="2">
        <v>12</v>
      </c>
      <c r="B14" s="8" t="s">
        <v>84</v>
      </c>
      <c r="C14" s="31" t="s">
        <v>100</v>
      </c>
      <c r="D14" s="16" t="s">
        <v>205</v>
      </c>
      <c r="E14" s="13" t="s">
        <v>190</v>
      </c>
      <c r="F14" s="13" t="s">
        <v>218</v>
      </c>
      <c r="G14" s="1">
        <v>6</v>
      </c>
      <c r="H14" s="1">
        <v>14</v>
      </c>
      <c r="I14" s="1">
        <v>17</v>
      </c>
      <c r="J14" s="1">
        <v>7</v>
      </c>
      <c r="K14" s="2">
        <f t="shared" si="0"/>
        <v>44</v>
      </c>
      <c r="L14" s="19">
        <f t="shared" si="1"/>
        <v>78.571428571428569</v>
      </c>
      <c r="M14" s="3" t="s">
        <v>246</v>
      </c>
    </row>
    <row r="15" spans="1:13" ht="15.75" x14ac:dyDescent="0.25">
      <c r="A15" s="2">
        <v>13</v>
      </c>
      <c r="B15" s="8" t="s">
        <v>69</v>
      </c>
      <c r="C15" s="13" t="s">
        <v>98</v>
      </c>
      <c r="D15" s="16" t="s">
        <v>202</v>
      </c>
      <c r="E15" s="13" t="s">
        <v>234</v>
      </c>
      <c r="F15" s="16" t="s">
        <v>211</v>
      </c>
      <c r="G15" s="1">
        <v>5</v>
      </c>
      <c r="H15" s="1">
        <v>11</v>
      </c>
      <c r="I15" s="1">
        <v>19</v>
      </c>
      <c r="J15" s="1">
        <v>8</v>
      </c>
      <c r="K15" s="2">
        <f t="shared" si="0"/>
        <v>43</v>
      </c>
      <c r="L15" s="19">
        <f t="shared" si="1"/>
        <v>76.785714285714292</v>
      </c>
      <c r="M15" s="3" t="s">
        <v>246</v>
      </c>
    </row>
    <row r="16" spans="1:13" ht="15.75" x14ac:dyDescent="0.25">
      <c r="A16" s="2">
        <v>14</v>
      </c>
      <c r="B16" s="8" t="s">
        <v>68</v>
      </c>
      <c r="C16" s="13" t="s">
        <v>98</v>
      </c>
      <c r="D16" s="16" t="s">
        <v>202</v>
      </c>
      <c r="E16" s="13" t="s">
        <v>238</v>
      </c>
      <c r="F16" s="16" t="s">
        <v>211</v>
      </c>
      <c r="G16" s="1">
        <v>7</v>
      </c>
      <c r="H16" s="1">
        <v>11</v>
      </c>
      <c r="I16" s="1">
        <v>17</v>
      </c>
      <c r="J16" s="1">
        <v>7</v>
      </c>
      <c r="K16" s="2">
        <f t="shared" si="0"/>
        <v>42</v>
      </c>
      <c r="L16" s="19">
        <f t="shared" si="1"/>
        <v>75</v>
      </c>
      <c r="M16" s="3" t="s">
        <v>246</v>
      </c>
    </row>
    <row r="17" spans="1:13" ht="15.75" x14ac:dyDescent="0.25">
      <c r="A17" s="2">
        <v>15</v>
      </c>
      <c r="B17" s="8" t="s">
        <v>73</v>
      </c>
      <c r="C17" s="13" t="s">
        <v>98</v>
      </c>
      <c r="D17" s="16" t="s">
        <v>202</v>
      </c>
      <c r="E17" s="13" t="s">
        <v>237</v>
      </c>
      <c r="F17" s="13" t="s">
        <v>211</v>
      </c>
      <c r="G17" s="1">
        <v>4</v>
      </c>
      <c r="H17" s="1">
        <v>13</v>
      </c>
      <c r="I17" s="1">
        <v>17</v>
      </c>
      <c r="J17" s="1">
        <v>7</v>
      </c>
      <c r="K17" s="2">
        <f t="shared" si="0"/>
        <v>41</v>
      </c>
      <c r="L17" s="19">
        <f t="shared" si="1"/>
        <v>73.214285714285708</v>
      </c>
      <c r="M17" s="3" t="s">
        <v>246</v>
      </c>
    </row>
    <row r="18" spans="1:13" ht="15.75" x14ac:dyDescent="0.25">
      <c r="A18" s="2">
        <v>16</v>
      </c>
      <c r="B18" s="8" t="s">
        <v>90</v>
      </c>
      <c r="C18" s="16" t="s">
        <v>99</v>
      </c>
      <c r="D18" s="16" t="s">
        <v>205</v>
      </c>
      <c r="E18" s="13" t="s">
        <v>195</v>
      </c>
      <c r="F18" s="16" t="s">
        <v>218</v>
      </c>
      <c r="G18" s="1">
        <v>5</v>
      </c>
      <c r="H18" s="1">
        <v>13</v>
      </c>
      <c r="I18" s="1">
        <v>14</v>
      </c>
      <c r="J18" s="1">
        <v>8.5</v>
      </c>
      <c r="K18" s="2">
        <f t="shared" si="0"/>
        <v>40.5</v>
      </c>
      <c r="L18" s="19">
        <f t="shared" si="1"/>
        <v>72.321428571428569</v>
      </c>
      <c r="M18" s="3" t="s">
        <v>246</v>
      </c>
    </row>
    <row r="19" spans="1:13" ht="15.75" x14ac:dyDescent="0.25">
      <c r="A19" s="2">
        <v>17</v>
      </c>
      <c r="B19" s="8" t="s">
        <v>95</v>
      </c>
      <c r="C19" s="16" t="s">
        <v>98</v>
      </c>
      <c r="D19" s="16" t="s">
        <v>206</v>
      </c>
      <c r="E19" s="13" t="s">
        <v>199</v>
      </c>
      <c r="F19" s="16" t="s">
        <v>220</v>
      </c>
      <c r="G19" s="1">
        <v>6</v>
      </c>
      <c r="H19" s="1">
        <v>10</v>
      </c>
      <c r="I19" s="1">
        <v>18</v>
      </c>
      <c r="J19" s="1">
        <v>6.5</v>
      </c>
      <c r="K19" s="2">
        <f t="shared" si="0"/>
        <v>40.5</v>
      </c>
      <c r="L19" s="19">
        <f t="shared" si="1"/>
        <v>72.321428571428569</v>
      </c>
      <c r="M19" s="3" t="s">
        <v>246</v>
      </c>
    </row>
    <row r="20" spans="1:13" ht="15.75" x14ac:dyDescent="0.25">
      <c r="A20" s="2">
        <v>18</v>
      </c>
      <c r="B20" s="8" t="s">
        <v>77</v>
      </c>
      <c r="C20" s="13" t="s">
        <v>100</v>
      </c>
      <c r="D20" s="13" t="s">
        <v>203</v>
      </c>
      <c r="E20" s="13" t="s">
        <v>183</v>
      </c>
      <c r="F20" s="13" t="s">
        <v>213</v>
      </c>
      <c r="G20" s="1">
        <v>6</v>
      </c>
      <c r="H20" s="1">
        <v>8</v>
      </c>
      <c r="I20" s="1">
        <v>18</v>
      </c>
      <c r="J20" s="1">
        <v>6.5</v>
      </c>
      <c r="K20" s="2">
        <f t="shared" si="0"/>
        <v>38.5</v>
      </c>
      <c r="L20" s="19">
        <f t="shared" si="1"/>
        <v>68.75</v>
      </c>
      <c r="M20" s="3" t="s">
        <v>246</v>
      </c>
    </row>
    <row r="21" spans="1:13" ht="15.75" x14ac:dyDescent="0.25">
      <c r="A21" s="2">
        <v>19</v>
      </c>
      <c r="B21" s="8" t="s">
        <v>87</v>
      </c>
      <c r="C21" s="13" t="s">
        <v>99</v>
      </c>
      <c r="D21" s="16" t="s">
        <v>205</v>
      </c>
      <c r="E21" s="13" t="s">
        <v>242</v>
      </c>
      <c r="F21" s="13" t="s">
        <v>218</v>
      </c>
      <c r="G21" s="1">
        <v>6</v>
      </c>
      <c r="H21" s="1">
        <v>11</v>
      </c>
      <c r="I21" s="1">
        <v>13</v>
      </c>
      <c r="J21" s="1">
        <v>7.5</v>
      </c>
      <c r="K21" s="2">
        <f t="shared" si="0"/>
        <v>37.5</v>
      </c>
      <c r="L21" s="19">
        <f t="shared" si="1"/>
        <v>66.964285714285708</v>
      </c>
      <c r="M21" s="3" t="s">
        <v>246</v>
      </c>
    </row>
    <row r="22" spans="1:13" ht="15.75" x14ac:dyDescent="0.25">
      <c r="A22" s="2">
        <v>20</v>
      </c>
      <c r="B22" s="8" t="s">
        <v>88</v>
      </c>
      <c r="C22" s="14" t="s">
        <v>99</v>
      </c>
      <c r="D22" s="16" t="s">
        <v>205</v>
      </c>
      <c r="E22" s="14" t="s">
        <v>193</v>
      </c>
      <c r="F22" s="13" t="s">
        <v>218</v>
      </c>
      <c r="G22" s="1">
        <v>4</v>
      </c>
      <c r="H22" s="1">
        <v>14</v>
      </c>
      <c r="I22" s="1">
        <v>11</v>
      </c>
      <c r="J22" s="1">
        <v>7.5</v>
      </c>
      <c r="K22" s="2">
        <f t="shared" si="0"/>
        <v>36.5</v>
      </c>
      <c r="L22" s="19">
        <f t="shared" si="1"/>
        <v>65.178571428571431</v>
      </c>
      <c r="M22" s="3" t="s">
        <v>246</v>
      </c>
    </row>
    <row r="23" spans="1:13" ht="15.75" x14ac:dyDescent="0.25">
      <c r="A23" s="2">
        <v>21</v>
      </c>
      <c r="B23" s="8" t="s">
        <v>89</v>
      </c>
      <c r="C23" s="16" t="s">
        <v>100</v>
      </c>
      <c r="D23" s="16" t="s">
        <v>205</v>
      </c>
      <c r="E23" s="13" t="s">
        <v>194</v>
      </c>
      <c r="F23" s="16" t="s">
        <v>219</v>
      </c>
      <c r="G23" s="1">
        <v>1</v>
      </c>
      <c r="H23" s="1">
        <v>12</v>
      </c>
      <c r="I23" s="1">
        <v>16</v>
      </c>
      <c r="J23" s="1">
        <v>7</v>
      </c>
      <c r="K23" s="2">
        <f t="shared" si="0"/>
        <v>36</v>
      </c>
      <c r="L23" s="19">
        <f t="shared" si="1"/>
        <v>64.285714285714292</v>
      </c>
      <c r="M23" s="3" t="s">
        <v>246</v>
      </c>
    </row>
    <row r="24" spans="1:13" ht="15.75" x14ac:dyDescent="0.25">
      <c r="A24" s="2">
        <v>22</v>
      </c>
      <c r="B24" s="8" t="s">
        <v>93</v>
      </c>
      <c r="C24" s="16" t="s">
        <v>98</v>
      </c>
      <c r="D24" s="16" t="s">
        <v>206</v>
      </c>
      <c r="E24" s="13" t="s">
        <v>197</v>
      </c>
      <c r="F24" s="16" t="s">
        <v>220</v>
      </c>
      <c r="G24" s="1">
        <v>1</v>
      </c>
      <c r="H24" s="1">
        <v>11</v>
      </c>
      <c r="I24" s="1">
        <v>19</v>
      </c>
      <c r="J24" s="1">
        <v>4.5</v>
      </c>
      <c r="K24" s="2">
        <f t="shared" si="0"/>
        <v>35.5</v>
      </c>
      <c r="L24" s="19">
        <f t="shared" si="1"/>
        <v>63.392857142857146</v>
      </c>
      <c r="M24" s="3" t="s">
        <v>246</v>
      </c>
    </row>
    <row r="25" spans="1:13" ht="15.75" x14ac:dyDescent="0.25">
      <c r="A25" s="2">
        <v>23</v>
      </c>
      <c r="B25" s="8" t="s">
        <v>94</v>
      </c>
      <c r="C25" s="16" t="s">
        <v>100</v>
      </c>
      <c r="D25" s="16" t="s">
        <v>206</v>
      </c>
      <c r="E25" s="14" t="s">
        <v>198</v>
      </c>
      <c r="F25" s="16" t="s">
        <v>221</v>
      </c>
      <c r="G25" s="1">
        <v>5</v>
      </c>
      <c r="H25" s="1">
        <v>10</v>
      </c>
      <c r="I25" s="1">
        <v>14</v>
      </c>
      <c r="J25" s="1">
        <v>5.5</v>
      </c>
      <c r="K25" s="2">
        <f t="shared" si="0"/>
        <v>34.5</v>
      </c>
      <c r="L25" s="19">
        <f t="shared" si="1"/>
        <v>61.607142857142854</v>
      </c>
      <c r="M25" s="3" t="s">
        <v>246</v>
      </c>
    </row>
    <row r="26" spans="1:13" ht="15.75" x14ac:dyDescent="0.25">
      <c r="A26" s="2">
        <v>24</v>
      </c>
      <c r="B26" s="8" t="s">
        <v>82</v>
      </c>
      <c r="C26" s="13" t="s">
        <v>99</v>
      </c>
      <c r="D26" s="13" t="s">
        <v>204</v>
      </c>
      <c r="E26" s="13" t="s">
        <v>188</v>
      </c>
      <c r="F26" s="13" t="s">
        <v>216</v>
      </c>
      <c r="G26" s="1">
        <v>6</v>
      </c>
      <c r="H26" s="1">
        <v>8</v>
      </c>
      <c r="I26" s="1">
        <v>13</v>
      </c>
      <c r="J26" s="1">
        <v>7</v>
      </c>
      <c r="K26" s="2">
        <f t="shared" si="0"/>
        <v>34</v>
      </c>
      <c r="L26" s="19">
        <f t="shared" si="1"/>
        <v>60.714285714285715</v>
      </c>
      <c r="M26" s="3" t="s">
        <v>246</v>
      </c>
    </row>
    <row r="27" spans="1:13" ht="15.75" x14ac:dyDescent="0.25">
      <c r="A27" s="2">
        <v>25</v>
      </c>
      <c r="B27" s="8" t="s">
        <v>74</v>
      </c>
      <c r="C27" s="13" t="s">
        <v>98</v>
      </c>
      <c r="D27" s="16" t="s">
        <v>202</v>
      </c>
      <c r="E27" s="13" t="s">
        <v>239</v>
      </c>
      <c r="F27" s="13" t="s">
        <v>212</v>
      </c>
      <c r="G27" s="1">
        <v>6</v>
      </c>
      <c r="H27" s="1">
        <v>11</v>
      </c>
      <c r="I27" s="1">
        <v>11</v>
      </c>
      <c r="J27" s="1">
        <v>5</v>
      </c>
      <c r="K27" s="2">
        <f t="shared" si="0"/>
        <v>33</v>
      </c>
      <c r="L27" s="19">
        <f t="shared" si="1"/>
        <v>58.928571428571431</v>
      </c>
      <c r="M27" s="3" t="s">
        <v>246</v>
      </c>
    </row>
    <row r="28" spans="1:13" ht="15.75" x14ac:dyDescent="0.25">
      <c r="A28" s="2">
        <v>26</v>
      </c>
      <c r="B28" s="8" t="s">
        <v>92</v>
      </c>
      <c r="C28" s="16" t="s">
        <v>98</v>
      </c>
      <c r="D28" s="16" t="s">
        <v>206</v>
      </c>
      <c r="E28" s="13" t="s">
        <v>196</v>
      </c>
      <c r="F28" s="16" t="s">
        <v>221</v>
      </c>
      <c r="G28" s="1">
        <v>6</v>
      </c>
      <c r="H28" s="1">
        <v>10</v>
      </c>
      <c r="I28" s="1">
        <v>12</v>
      </c>
      <c r="J28" s="1">
        <v>5</v>
      </c>
      <c r="K28" s="2">
        <f t="shared" si="0"/>
        <v>33</v>
      </c>
      <c r="L28" s="19">
        <f t="shared" si="1"/>
        <v>58.928571428571431</v>
      </c>
      <c r="M28" s="3" t="s">
        <v>246</v>
      </c>
    </row>
    <row r="29" spans="1:13" ht="15.75" x14ac:dyDescent="0.25">
      <c r="A29" s="2">
        <v>27</v>
      </c>
      <c r="B29" s="8" t="s">
        <v>96</v>
      </c>
      <c r="C29" s="12" t="s">
        <v>98</v>
      </c>
      <c r="D29" s="16" t="s">
        <v>206</v>
      </c>
      <c r="E29" s="30" t="s">
        <v>243</v>
      </c>
      <c r="F29" s="16" t="s">
        <v>220</v>
      </c>
      <c r="G29" s="1">
        <v>1</v>
      </c>
      <c r="H29" s="1">
        <v>7</v>
      </c>
      <c r="I29" s="1">
        <v>19</v>
      </c>
      <c r="J29" s="1">
        <v>6</v>
      </c>
      <c r="K29" s="2">
        <f t="shared" si="0"/>
        <v>33</v>
      </c>
      <c r="L29" s="19">
        <f t="shared" si="1"/>
        <v>58.928571428571431</v>
      </c>
      <c r="M29" s="3" t="s">
        <v>246</v>
      </c>
    </row>
    <row r="30" spans="1:13" ht="15.75" x14ac:dyDescent="0.25">
      <c r="A30" s="2">
        <v>28</v>
      </c>
      <c r="B30" s="8" t="s">
        <v>83</v>
      </c>
      <c r="C30" s="13" t="s">
        <v>99</v>
      </c>
      <c r="D30" s="13" t="s">
        <v>204</v>
      </c>
      <c r="E30" s="13" t="s">
        <v>189</v>
      </c>
      <c r="F30" s="13" t="s">
        <v>217</v>
      </c>
      <c r="G30" s="1">
        <v>5</v>
      </c>
      <c r="H30" s="1">
        <v>10</v>
      </c>
      <c r="I30" s="1">
        <v>11.5</v>
      </c>
      <c r="J30" s="1">
        <v>6</v>
      </c>
      <c r="K30" s="2">
        <f t="shared" si="0"/>
        <v>32.5</v>
      </c>
      <c r="L30" s="19">
        <f t="shared" si="1"/>
        <v>58.035714285714285</v>
      </c>
      <c r="M30" s="3" t="s">
        <v>246</v>
      </c>
    </row>
    <row r="31" spans="1:13" ht="15.75" x14ac:dyDescent="0.25">
      <c r="A31" s="2">
        <v>29</v>
      </c>
      <c r="B31" s="8" t="s">
        <v>86</v>
      </c>
      <c r="C31" s="13" t="s">
        <v>100</v>
      </c>
      <c r="D31" s="16" t="s">
        <v>205</v>
      </c>
      <c r="E31" s="13" t="s">
        <v>192</v>
      </c>
      <c r="F31" s="13" t="s">
        <v>218</v>
      </c>
      <c r="G31" s="1">
        <v>6</v>
      </c>
      <c r="H31" s="1">
        <v>8</v>
      </c>
      <c r="I31" s="1">
        <v>13</v>
      </c>
      <c r="J31" s="1">
        <v>5.5</v>
      </c>
      <c r="K31" s="2">
        <f t="shared" si="0"/>
        <v>32.5</v>
      </c>
      <c r="L31" s="19">
        <f t="shared" si="1"/>
        <v>58.035714285714285</v>
      </c>
      <c r="M31" s="3" t="s">
        <v>246</v>
      </c>
    </row>
    <row r="32" spans="1:13" ht="15.75" x14ac:dyDescent="0.25">
      <c r="A32" s="2">
        <v>30</v>
      </c>
      <c r="B32" s="8" t="s">
        <v>71</v>
      </c>
      <c r="C32" s="13" t="s">
        <v>99</v>
      </c>
      <c r="D32" s="16" t="s">
        <v>202</v>
      </c>
      <c r="E32" s="13" t="s">
        <v>241</v>
      </c>
      <c r="F32" s="13" t="s">
        <v>212</v>
      </c>
      <c r="G32" s="1">
        <v>6</v>
      </c>
      <c r="H32" s="1">
        <v>10</v>
      </c>
      <c r="I32" s="1">
        <v>9</v>
      </c>
      <c r="J32" s="1">
        <v>7</v>
      </c>
      <c r="K32" s="2">
        <f t="shared" si="0"/>
        <v>32</v>
      </c>
      <c r="L32" s="19">
        <f t="shared" si="1"/>
        <v>57.142857142857146</v>
      </c>
      <c r="M32" s="3" t="s">
        <v>246</v>
      </c>
    </row>
    <row r="33" spans="1:13" ht="15.75" x14ac:dyDescent="0.25">
      <c r="A33" s="2">
        <v>31</v>
      </c>
      <c r="B33" s="8" t="s">
        <v>63</v>
      </c>
      <c r="C33" s="16" t="s">
        <v>99</v>
      </c>
      <c r="D33" s="16" t="s">
        <v>201</v>
      </c>
      <c r="E33" s="16" t="s">
        <v>177</v>
      </c>
      <c r="F33" s="16" t="s">
        <v>210</v>
      </c>
      <c r="G33" s="1">
        <v>3</v>
      </c>
      <c r="H33" s="1">
        <v>6</v>
      </c>
      <c r="I33" s="1">
        <v>14</v>
      </c>
      <c r="J33" s="1">
        <v>8</v>
      </c>
      <c r="K33" s="2">
        <f t="shared" si="0"/>
        <v>31</v>
      </c>
      <c r="L33" s="19">
        <f t="shared" si="1"/>
        <v>55.357142857142854</v>
      </c>
      <c r="M33" s="3" t="s">
        <v>246</v>
      </c>
    </row>
    <row r="34" spans="1:13" ht="15.75" x14ac:dyDescent="0.25">
      <c r="A34" s="2">
        <v>32</v>
      </c>
      <c r="B34" s="8" t="s">
        <v>76</v>
      </c>
      <c r="C34" s="13" t="s">
        <v>100</v>
      </c>
      <c r="D34" s="13" t="s">
        <v>203</v>
      </c>
      <c r="E34" s="13" t="s">
        <v>182</v>
      </c>
      <c r="F34" s="13" t="s">
        <v>213</v>
      </c>
      <c r="G34" s="1">
        <v>2</v>
      </c>
      <c r="H34" s="1">
        <v>5</v>
      </c>
      <c r="I34" s="1">
        <v>16</v>
      </c>
      <c r="J34" s="1">
        <v>8</v>
      </c>
      <c r="K34" s="2">
        <f t="shared" si="0"/>
        <v>31</v>
      </c>
      <c r="L34" s="19">
        <f t="shared" si="1"/>
        <v>55.357142857142854</v>
      </c>
      <c r="M34" s="3" t="s">
        <v>246</v>
      </c>
    </row>
    <row r="35" spans="1:13" ht="15.75" x14ac:dyDescent="0.25">
      <c r="A35" s="2">
        <v>33</v>
      </c>
      <c r="B35" s="8" t="s">
        <v>75</v>
      </c>
      <c r="C35" s="13" t="s">
        <v>100</v>
      </c>
      <c r="D35" s="13" t="s">
        <v>203</v>
      </c>
      <c r="E35" s="13" t="s">
        <v>181</v>
      </c>
      <c r="F35" s="13" t="s">
        <v>213</v>
      </c>
      <c r="G35" s="7">
        <v>4</v>
      </c>
      <c r="H35" s="7">
        <v>5</v>
      </c>
      <c r="I35" s="7">
        <v>15</v>
      </c>
      <c r="J35" s="7">
        <v>6</v>
      </c>
      <c r="K35" s="2">
        <f t="shared" si="0"/>
        <v>30</v>
      </c>
      <c r="L35" s="19">
        <f t="shared" si="1"/>
        <v>53.571428571428569</v>
      </c>
      <c r="M35" s="3" t="s">
        <v>246</v>
      </c>
    </row>
    <row r="36" spans="1:13" ht="15.75" x14ac:dyDescent="0.25">
      <c r="A36" s="2">
        <v>34</v>
      </c>
      <c r="B36" s="8" t="s">
        <v>72</v>
      </c>
      <c r="C36" s="14" t="s">
        <v>98</v>
      </c>
      <c r="D36" s="16" t="s">
        <v>202</v>
      </c>
      <c r="E36" s="13" t="s">
        <v>240</v>
      </c>
      <c r="F36" s="13" t="s">
        <v>211</v>
      </c>
      <c r="G36" s="1">
        <v>6</v>
      </c>
      <c r="H36" s="1">
        <v>5</v>
      </c>
      <c r="I36" s="1">
        <v>10</v>
      </c>
      <c r="J36" s="1">
        <v>6</v>
      </c>
      <c r="K36" s="2">
        <f t="shared" si="0"/>
        <v>27</v>
      </c>
      <c r="L36" s="19">
        <f t="shared" si="1"/>
        <v>48.214285714285715</v>
      </c>
      <c r="M36" s="1" t="s">
        <v>247</v>
      </c>
    </row>
    <row r="37" spans="1:13" ht="15.75" x14ac:dyDescent="0.25">
      <c r="A37" s="2">
        <v>35</v>
      </c>
      <c r="B37" s="8" t="s">
        <v>70</v>
      </c>
      <c r="C37" s="13" t="s">
        <v>174</v>
      </c>
      <c r="D37" s="16" t="s">
        <v>202</v>
      </c>
      <c r="E37" s="13" t="s">
        <v>236</v>
      </c>
      <c r="F37" s="16" t="s">
        <v>211</v>
      </c>
      <c r="G37" s="1">
        <v>2</v>
      </c>
      <c r="H37" s="1">
        <v>5</v>
      </c>
      <c r="I37" s="1">
        <v>12</v>
      </c>
      <c r="J37" s="1">
        <v>3.5</v>
      </c>
      <c r="K37" s="2">
        <f t="shared" si="0"/>
        <v>22.5</v>
      </c>
      <c r="L37" s="19">
        <f t="shared" si="1"/>
        <v>40.178571428571431</v>
      </c>
      <c r="M37" s="1" t="s">
        <v>247</v>
      </c>
    </row>
    <row r="38" spans="1:13" ht="15.75" x14ac:dyDescent="0.25">
      <c r="A38" s="2">
        <v>36</v>
      </c>
      <c r="B38" s="8" t="s">
        <v>81</v>
      </c>
      <c r="C38" s="13" t="s">
        <v>174</v>
      </c>
      <c r="D38" s="13" t="s">
        <v>204</v>
      </c>
      <c r="E38" s="13" t="s">
        <v>187</v>
      </c>
      <c r="F38" s="13" t="s">
        <v>215</v>
      </c>
      <c r="G38" s="1">
        <v>3</v>
      </c>
      <c r="H38" s="1">
        <v>5</v>
      </c>
      <c r="I38" s="1">
        <v>14</v>
      </c>
      <c r="J38" s="1">
        <v>0</v>
      </c>
      <c r="K38" s="2">
        <f t="shared" si="0"/>
        <v>22</v>
      </c>
      <c r="L38" s="19">
        <f t="shared" si="1"/>
        <v>39.285714285714285</v>
      </c>
      <c r="M38" s="1" t="s">
        <v>247</v>
      </c>
    </row>
    <row r="39" spans="1:13" ht="15.75" x14ac:dyDescent="0.25">
      <c r="A39" s="2">
        <v>37</v>
      </c>
      <c r="B39" s="8" t="s">
        <v>91</v>
      </c>
      <c r="C39" s="16" t="s">
        <v>98</v>
      </c>
      <c r="D39" s="16" t="s">
        <v>206</v>
      </c>
      <c r="E39" s="14" t="s">
        <v>244</v>
      </c>
      <c r="F39" s="16" t="s">
        <v>220</v>
      </c>
      <c r="G39" s="1">
        <v>5</v>
      </c>
      <c r="H39" s="1">
        <v>3</v>
      </c>
      <c r="I39" s="1">
        <v>4</v>
      </c>
      <c r="J39" s="1">
        <v>0</v>
      </c>
      <c r="K39" s="2">
        <f t="shared" si="0"/>
        <v>12</v>
      </c>
      <c r="L39" s="19">
        <f t="shared" si="1"/>
        <v>21.428571428571427</v>
      </c>
      <c r="M39" s="1" t="s">
        <v>247</v>
      </c>
    </row>
  </sheetData>
  <sortState ref="B3:L39">
    <sortCondition descending="1" ref="K3:K39"/>
  </sortState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КЛАССИКА МЭ 2026</vt:lpstr>
      <vt:lpstr>ПРОФИ_МЭ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2026-02-09T04:43:23Z</dcterms:modified>
</cp:coreProperties>
</file>