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1 класс" sheetId="2" r:id="rId1"/>
    <sheet name="Лист1" sheetId="1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H5" i="2" l="1"/>
  <c r="H6" i="2"/>
  <c r="H7" i="2"/>
  <c r="H8" i="2"/>
  <c r="B2" i="2"/>
  <c r="C2" i="2"/>
  <c r="D2" i="2"/>
  <c r="E2" i="2"/>
  <c r="F2" i="2"/>
  <c r="H2" i="2"/>
  <c r="I2" i="2"/>
  <c r="J2" i="2"/>
  <c r="K2" i="2"/>
  <c r="G3" i="2"/>
  <c r="H3" i="2" s="1"/>
  <c r="G4" i="2"/>
  <c r="H4" i="2" s="1"/>
</calcChain>
</file>

<file path=xl/sharedStrings.xml><?xml version="1.0" encoding="utf-8"?>
<sst xmlns="http://schemas.openxmlformats.org/spreadsheetml/2006/main" count="44" uniqueCount="25">
  <si>
    <t>Чертова Е.В.</t>
  </si>
  <si>
    <t>Померанцева А.Б.</t>
  </si>
  <si>
    <t>Пластинина И.В.</t>
  </si>
  <si>
    <t>Никулина Е.А.</t>
  </si>
  <si>
    <t>Дроздова О.А.</t>
  </si>
  <si>
    <t>Жюри</t>
  </si>
  <si>
    <r>
      <rPr>
        <sz val="11"/>
        <color theme="1"/>
        <rFont val="Times New Roman"/>
        <charset val="204"/>
      </rPr>
      <t xml:space="preserve">Председатель жюри   </t>
    </r>
    <r>
      <rPr>
        <sz val="11"/>
        <color theme="1"/>
        <rFont val="Calibri"/>
        <family val="2"/>
        <scheme val="minor"/>
      </rPr>
      <t xml:space="preserve">    </t>
    </r>
  </si>
  <si>
    <t>Барвинская Елена Васильевна</t>
  </si>
  <si>
    <t>МАОУ "СОШ №20"</t>
  </si>
  <si>
    <t>Цыбуцынина Софья Дмитриевна</t>
  </si>
  <si>
    <t>информационная безопасность</t>
  </si>
  <si>
    <t>Терентьева Ольга Олеговна</t>
  </si>
  <si>
    <t>всего баллов, max 65</t>
  </si>
  <si>
    <t>Код</t>
  </si>
  <si>
    <t xml:space="preserve">  ПРОТОКОЛ муниципального этапа всероссийской олимпиады школьников по предмету технология (Информационная безопасность) 11 класс, 2023-2024 учебный год</t>
  </si>
  <si>
    <t>Толобистюк Е. И., Юфряков Д.А.</t>
  </si>
  <si>
    <t>Никитин В.В.</t>
  </si>
  <si>
    <t>Таратин А.Л.</t>
  </si>
  <si>
    <t>Романов Д.Н.</t>
  </si>
  <si>
    <t>Меньшуткин Матвей Сергеевич</t>
  </si>
  <si>
    <t>Ишенин Константин Сергеевич</t>
  </si>
  <si>
    <t>Сковпень Александр Сергеевич</t>
  </si>
  <si>
    <t>Калинин Георгий Евгеньевич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</si>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</sst>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2"/>
      <color rgb="FF000000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name val="Times New Roman"/>
      <charset val="204"/>
    </font>
    <font>
      <sz val="1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/>
    </xf>
    <xf numFmtId="0" fontId="1" fillId="0" borderId="0" xfId="1" applyAlignment="1">
      <alignment wrapText="1"/>
    </xf>
    <xf numFmtId="49" fontId="5" fillId="0" borderId="0" xfId="1" applyNumberFormat="1" applyFont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7" fillId="0" borderId="1" xfId="1" applyFont="1" applyBorder="1"/>
    <xf numFmtId="1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top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top" wrapText="1"/>
    </xf>
    <xf numFmtId="0" fontId="6" fillId="0" borderId="6" xfId="1" applyFont="1" applyBorder="1" applyAlignment="1">
      <alignment horizontal="center" vertical="center" wrapText="1"/>
    </xf>
    <xf numFmtId="0" fontId="1" fillId="0" borderId="0" xfId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42;&#1089;&#1077;&#1088;&#1086;&#1089;&#1089;&#1080;&#1081;&#1089;&#1082;&#1072;&#1103;%20&#1086;&#1083;&#1080;&#1084;&#1087;&#1080;&#1072;&#1076;&#1072;\2023-2024%20&#1042;&#1089;&#1077;&#1088;&#1086;&#1089;&#1089;&#1080;&#1081;&#1089;&#1082;&#1072;&#1103;%20&#1086;&#1083;&#1080;&#1084;&#1087;&#1080;&#1072;&#1076;&#1072;\&#1052;&#1091;&#1085;&#1080;&#1094;&#1080;&#1087;&#1072;&#1083;&#1100;&#1085;&#1099;&#1081;%20&#1101;&#1090;&#1072;&#1087;\&#1055;&#1088;&#1086;&#1090;&#1086;&#1082;&#1086;&#1083;&#1099;\&#1090;&#1077;&#1093;&#1085;&#1086;&#1083;&#1086;&#1075;&#1080;&#1103;%20&#1076;&#1077;&#1074;&#1086;&#1095;&#1082;&#1080;\8-11%20&#1082;&#1083;%202023-24%20&#1076;&#1083;&#1103;%20&#1059;&#1054;%20&#1088;&#1077;&#1081;&#1090;&#1080;&#1085;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 класс"/>
      <sheetName val="9 класс"/>
      <sheetName val="10 класс"/>
    </sheetNames>
    <sheetDataSet>
      <sheetData sheetId="0">
        <row r="2">
          <cell r="B2" t="str">
            <v>Класс</v>
          </cell>
          <cell r="C2" t="str">
            <v>Предмет</v>
          </cell>
          <cell r="D2" t="str">
            <v xml:space="preserve">ФИО участника </v>
          </cell>
          <cell r="E2" t="str">
            <v>теория, 25 баллов</v>
          </cell>
          <cell r="H2" t="str">
            <v>проект, 40 баллов</v>
          </cell>
          <cell r="J2" t="str">
            <v>% вып.</v>
          </cell>
          <cell r="K2" t="str">
            <v>Наименование ОО</v>
          </cell>
          <cell r="L2" t="str">
            <v>ФИО учителя</v>
          </cell>
          <cell r="M2" t="str">
            <v>результат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K8" sqref="K8"/>
    </sheetView>
  </sheetViews>
  <sheetFormatPr defaultColWidth="9" defaultRowHeight="15"/>
  <cols>
    <col min="1" max="1" width="9" style="1"/>
    <col min="2" max="2" width="8.140625" style="1" customWidth="1"/>
    <col min="3" max="3" width="20.5703125" style="1" customWidth="1"/>
    <col min="4" max="4" width="33.28515625" style="1" customWidth="1"/>
    <col min="5" max="8" width="9" style="1"/>
    <col min="9" max="9" width="28.28515625" style="1" customWidth="1"/>
    <col min="10" max="10" width="28.5703125" style="1" customWidth="1"/>
    <col min="11" max="11" width="33.7109375" style="1" customWidth="1"/>
    <col min="12" max="16384" width="9" style="1"/>
  </cols>
  <sheetData>
    <row r="1" spans="1:14" ht="15.75" thickBot="1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48" thickBot="1">
      <c r="A2" s="24" t="s">
        <v>13</v>
      </c>
      <c r="B2" s="22" t="str">
        <f>'[1]8 класс'!B2</f>
        <v>Класс</v>
      </c>
      <c r="C2" s="22" t="str">
        <f>'[1]8 класс'!C2</f>
        <v>Предмет</v>
      </c>
      <c r="D2" s="22" t="str">
        <f>'[1]8 класс'!D2</f>
        <v xml:space="preserve">ФИО участника </v>
      </c>
      <c r="E2" s="23" t="str">
        <f>'[1]8 класс'!E2</f>
        <v>теория, 25 баллов</v>
      </c>
      <c r="F2" s="23" t="str">
        <f>'[1]8 класс'!H2</f>
        <v>проект, 40 баллов</v>
      </c>
      <c r="G2" s="23" t="s">
        <v>12</v>
      </c>
      <c r="H2" s="23" t="str">
        <f>'[1]8 класс'!J2</f>
        <v>% вып.</v>
      </c>
      <c r="I2" s="22" t="str">
        <f>'[1]8 класс'!K2</f>
        <v>Наименование ОО</v>
      </c>
      <c r="J2" s="21" t="str">
        <f>'[1]8 класс'!L2</f>
        <v>ФИО учителя</v>
      </c>
      <c r="K2" s="20" t="str">
        <f>'[1]8 класс'!M2</f>
        <v>результат</v>
      </c>
    </row>
    <row r="3" spans="1:14" ht="37.5" customHeight="1">
      <c r="A3" s="11">
        <v>1101</v>
      </c>
      <c r="B3" s="19">
        <v>11</v>
      </c>
      <c r="C3" s="11" t="s">
        <v>10</v>
      </c>
      <c r="D3" s="17" t="s">
        <v>11</v>
      </c>
      <c r="E3" s="11">
        <v>11</v>
      </c>
      <c r="F3" s="11">
        <v>23</v>
      </c>
      <c r="G3" s="11">
        <f>E3+F3</f>
        <v>34</v>
      </c>
      <c r="H3" s="18">
        <f>G3/65*100</f>
        <v>52.307692307692314</v>
      </c>
      <c r="I3" s="17" t="s">
        <v>8</v>
      </c>
      <c r="J3" s="17" t="s">
        <v>7</v>
      </c>
      <c r="K3" s="11" t="s">
        <v>24</v>
      </c>
    </row>
    <row r="4" spans="1:14" ht="33.75" customHeight="1">
      <c r="A4" s="11">
        <v>1102</v>
      </c>
      <c r="B4" s="19">
        <v>11</v>
      </c>
      <c r="C4" s="11" t="s">
        <v>10</v>
      </c>
      <c r="D4" s="17" t="s">
        <v>9</v>
      </c>
      <c r="E4" s="11">
        <v>10</v>
      </c>
      <c r="F4" s="10">
        <v>24</v>
      </c>
      <c r="G4" s="11">
        <f>E4+F4</f>
        <v>34</v>
      </c>
      <c r="H4" s="18">
        <f>G4/65*100</f>
        <v>52.307692307692314</v>
      </c>
      <c r="I4" s="17" t="s">
        <v>8</v>
      </c>
      <c r="J4" s="17" t="s">
        <v>7</v>
      </c>
      <c r="K4" s="11" t="s">
        <v>24</v>
      </c>
    </row>
    <row r="5" spans="1:14" ht="31.5">
      <c r="A5" s="9">
        <v>106</v>
      </c>
      <c r="B5" s="13">
        <v>10</v>
      </c>
      <c r="C5" s="11" t="s">
        <v>10</v>
      </c>
      <c r="D5" s="14" t="s">
        <v>19</v>
      </c>
      <c r="E5" s="11">
        <v>16</v>
      </c>
      <c r="F5" s="9">
        <v>40</v>
      </c>
      <c r="G5" s="9">
        <v>56</v>
      </c>
      <c r="H5" s="18">
        <f t="shared" ref="H5:H8" si="0">G5/65*100</f>
        <v>86.15384615384616</v>
      </c>
      <c r="I5" s="17" t="s">
        <v>8</v>
      </c>
      <c r="J5" s="17" t="s">
        <v>7</v>
      </c>
      <c r="K5" s="9" t="s">
        <v>23</v>
      </c>
    </row>
    <row r="6" spans="1:14" ht="31.5">
      <c r="A6" s="9">
        <v>107</v>
      </c>
      <c r="B6" s="13">
        <v>10</v>
      </c>
      <c r="C6" s="11" t="s">
        <v>10</v>
      </c>
      <c r="D6" s="16" t="s">
        <v>20</v>
      </c>
      <c r="E6" s="11">
        <v>11</v>
      </c>
      <c r="F6" s="9">
        <v>37</v>
      </c>
      <c r="G6" s="9">
        <v>48</v>
      </c>
      <c r="H6" s="18">
        <f t="shared" si="0"/>
        <v>73.846153846153854</v>
      </c>
      <c r="I6" s="17" t="s">
        <v>8</v>
      </c>
      <c r="J6" s="17" t="s">
        <v>7</v>
      </c>
      <c r="K6" s="9" t="s">
        <v>24</v>
      </c>
    </row>
    <row r="7" spans="1:14" ht="31.5">
      <c r="A7" s="9">
        <v>108</v>
      </c>
      <c r="B7" s="13">
        <v>10</v>
      </c>
      <c r="C7" s="11" t="s">
        <v>10</v>
      </c>
      <c r="D7" s="15" t="s">
        <v>21</v>
      </c>
      <c r="E7" s="11">
        <v>12</v>
      </c>
      <c r="F7" s="9">
        <v>36</v>
      </c>
      <c r="G7" s="9">
        <v>48</v>
      </c>
      <c r="H7" s="18">
        <f t="shared" si="0"/>
        <v>73.846153846153854</v>
      </c>
      <c r="I7" s="17" t="s">
        <v>8</v>
      </c>
      <c r="J7" s="17" t="s">
        <v>7</v>
      </c>
      <c r="K7" s="9" t="s">
        <v>24</v>
      </c>
    </row>
    <row r="8" spans="1:14" ht="31.5">
      <c r="A8" s="9">
        <v>118</v>
      </c>
      <c r="B8" s="13">
        <v>11</v>
      </c>
      <c r="C8" s="11" t="s">
        <v>10</v>
      </c>
      <c r="D8" s="12" t="s">
        <v>22</v>
      </c>
      <c r="E8" s="11">
        <v>10</v>
      </c>
      <c r="F8" s="10">
        <v>40</v>
      </c>
      <c r="G8" s="9">
        <v>50</v>
      </c>
      <c r="H8" s="18">
        <f t="shared" si="0"/>
        <v>76.923076923076934</v>
      </c>
      <c r="I8" s="17" t="s">
        <v>8</v>
      </c>
      <c r="J8" s="17" t="s">
        <v>7</v>
      </c>
      <c r="K8" s="9" t="s">
        <v>24</v>
      </c>
    </row>
    <row r="11" spans="1:14" ht="14.25" customHeight="1">
      <c r="A11" s="8" t="s">
        <v>6</v>
      </c>
      <c r="B11" s="8"/>
      <c r="C11" s="8"/>
      <c r="D11" s="5" t="s">
        <v>15</v>
      </c>
    </row>
    <row r="12" spans="1:14">
      <c r="A12" s="7"/>
      <c r="D12" s="7"/>
    </row>
    <row r="13" spans="1:14" ht="15.75">
      <c r="A13" s="6" t="s">
        <v>5</v>
      </c>
      <c r="B13" s="6"/>
      <c r="C13" s="6"/>
      <c r="D13" s="4" t="s">
        <v>4</v>
      </c>
    </row>
    <row r="14" spans="1:14" ht="15.75">
      <c r="D14" s="5" t="s">
        <v>3</v>
      </c>
    </row>
    <row r="15" spans="1:14" ht="15.75">
      <c r="D15" s="4" t="s">
        <v>2</v>
      </c>
    </row>
    <row r="16" spans="1:14" ht="15.75">
      <c r="D16" s="3" t="s">
        <v>1</v>
      </c>
    </row>
    <row r="17" spans="4:4">
      <c r="D17" s="2" t="s">
        <v>0</v>
      </c>
    </row>
    <row r="18" spans="4:4">
      <c r="D18" s="1" t="s">
        <v>16</v>
      </c>
    </row>
    <row r="19" spans="4:4">
      <c r="D19" s="1" t="s">
        <v>17</v>
      </c>
    </row>
    <row r="20" spans="4:4">
      <c r="D20" s="1" t="s">
        <v>18</v>
      </c>
    </row>
  </sheetData>
  <mergeCells count="3">
    <mergeCell ref="A1:N1"/>
    <mergeCell ref="A11:C11"/>
    <mergeCell ref="A13:C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 класс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2023-11-20T12:19:57Z</dcterms:modified>
</cp:coreProperties>
</file>