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75" tabRatio="943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GoBack" localSheetId="1">'8 класс'!#REF!</definedName>
  </definedNames>
  <calcPr fullCalcOnLoad="1"/>
</workbook>
</file>

<file path=xl/sharedStrings.xml><?xml version="1.0" encoding="utf-8"?>
<sst xmlns="http://schemas.openxmlformats.org/spreadsheetml/2006/main" count="840" uniqueCount="318">
  <si>
    <t>№</t>
  </si>
  <si>
    <t>наименование ОО</t>
  </si>
  <si>
    <t>ФИО учителя</t>
  </si>
  <si>
    <t>Наименование ОО</t>
  </si>
  <si>
    <t>ФИО обучающегося</t>
  </si>
  <si>
    <t>Швецова Вероника Александровна</t>
  </si>
  <si>
    <t>МБОУ "СОШ № 19"</t>
  </si>
  <si>
    <t>Маслова Елена Сергеевна</t>
  </si>
  <si>
    <t>Кондратенкова Елена Сергеевна</t>
  </si>
  <si>
    <t>Грабельникова Александра Дмитриевна</t>
  </si>
  <si>
    <t>Шабаева Анна Александровна</t>
  </si>
  <si>
    <t>Первухина Виктория Александровна</t>
  </si>
  <si>
    <t>МБОУ "СОШ № 21"</t>
  </si>
  <si>
    <t>Лисицина Светлана Александровна</t>
  </si>
  <si>
    <t>МБОУ «Морская кадетская школа»</t>
  </si>
  <si>
    <t>Благова Анастасия Олеговна</t>
  </si>
  <si>
    <t>Коваленко Лариса Викторовна</t>
  </si>
  <si>
    <t>Гладышева Анастасия Алексеевна</t>
  </si>
  <si>
    <t>Левашева Мария Эдуардовна</t>
  </si>
  <si>
    <t>Рогачева Елена Анатольевна</t>
  </si>
  <si>
    <t>Подосенова Александра Сергеевна</t>
  </si>
  <si>
    <t>Дрочнева Варвара Алексеевна</t>
  </si>
  <si>
    <t>МБОУ "СОШ № 13"</t>
  </si>
  <si>
    <t>Монина Юлия Владимировна</t>
  </si>
  <si>
    <t>Негара Анастасия Михайловна</t>
  </si>
  <si>
    <t>Баскакова Татьяна Владимировна</t>
  </si>
  <si>
    <t>Чиркова Екатерина Алексеевна</t>
  </si>
  <si>
    <t>Лукин Георгий Александрович</t>
  </si>
  <si>
    <t>Смолкина Ирина Владимировна</t>
  </si>
  <si>
    <t>Добрынская Екатерина Николаевна</t>
  </si>
  <si>
    <t>МБОУ "СОШ № 24"</t>
  </si>
  <si>
    <t>Тарасенко Татьяна Николаевна</t>
  </si>
  <si>
    <t>Шутов Николай Антонович</t>
  </si>
  <si>
    <t>Поташева Татьяна Александровна</t>
  </si>
  <si>
    <t>Поршнев Даниил Никитич</t>
  </si>
  <si>
    <t>Папий Татьяна Александровна</t>
  </si>
  <si>
    <t>Малькова Елизавета Дмитриевна</t>
  </si>
  <si>
    <t>Новожилов Владислав Алексеевич</t>
  </si>
  <si>
    <t>Умарова Эльвира Анваровна</t>
  </si>
  <si>
    <t>Тиунова Ирина Владимировна</t>
  </si>
  <si>
    <t>Сергеева Ульяна Евгеньевна</t>
  </si>
  <si>
    <t>Драчева Ольга Викторовна</t>
  </si>
  <si>
    <t>Синицкая Виктория Вадимовна</t>
  </si>
  <si>
    <t>Шушарин Иван Алексеевич</t>
  </si>
  <si>
    <t>Грушина Алёна Павловна</t>
  </si>
  <si>
    <t>Кожина Марина Павловна</t>
  </si>
  <si>
    <t>Корельская Валерия Евгеньевна</t>
  </si>
  <si>
    <t>МБОУ "СОШ №3"</t>
  </si>
  <si>
    <t>Шиманская Ульяна Владимировна</t>
  </si>
  <si>
    <t>Набатова Мария Алксандровна</t>
  </si>
  <si>
    <t>Глушко Татьяна Сергеевна</t>
  </si>
  <si>
    <t>Абдулаева Карина Зауровна</t>
  </si>
  <si>
    <t>Воюшина Софья Александровна</t>
  </si>
  <si>
    <t>МАОУ "СОШ № 2"</t>
  </si>
  <si>
    <t>Великородных Ольга Викторовна</t>
  </si>
  <si>
    <t>Кононова Валерия Витальевна</t>
  </si>
  <si>
    <t>Трофимова Валерия Сергеевна</t>
  </si>
  <si>
    <t>Дряхлицына Марина Николаевна</t>
  </si>
  <si>
    <t>Пашкова Ольга Викторовна</t>
  </si>
  <si>
    <t>Раздобудько Арина Викторовна</t>
  </si>
  <si>
    <t>Забелина Анастасия Александровна</t>
  </si>
  <si>
    <t>Самойленко Илья Андреевич</t>
  </si>
  <si>
    <t>Соколова Виктория Олеговна</t>
  </si>
  <si>
    <t>Мурина Жанна Васильевна</t>
  </si>
  <si>
    <t>Деменева Светлана Евгеньевна</t>
  </si>
  <si>
    <t>Нечаева Софья Евгеньевна</t>
  </si>
  <si>
    <t>Мальцева Светлана Юрьевна</t>
  </si>
  <si>
    <t>Хоцын Виктория Николаевна</t>
  </si>
  <si>
    <t>Белов Александр Игоревич</t>
  </si>
  <si>
    <t>Анисимова Полина Алексеевна</t>
  </si>
  <si>
    <t>МБОУ "СОШ № 23"</t>
  </si>
  <si>
    <t>Перкова Любовь Михайловна</t>
  </si>
  <si>
    <t>Пышкин Иван Дмитриевич</t>
  </si>
  <si>
    <t>Ипатова Лидия Александровна</t>
  </si>
  <si>
    <t xml:space="preserve">Шумков Богдан Олегович </t>
  </si>
  <si>
    <t>Никитина Мария Сергеевна</t>
  </si>
  <si>
    <t>МБОУ "СОШ № 5"</t>
  </si>
  <si>
    <t>Кобзева Елена Валентиновна</t>
  </si>
  <si>
    <t>Артемьев Вячеслав Александрович</t>
  </si>
  <si>
    <t>Попов Андрей Егорович</t>
  </si>
  <si>
    <t>Хома Екатерина Андреевна</t>
  </si>
  <si>
    <t>Новожилова Наталья Леонидовна</t>
  </si>
  <si>
    <t xml:space="preserve">Байкова  Виолетта  Юрьевна </t>
  </si>
  <si>
    <t>МБОУ "СОШ № 22"</t>
  </si>
  <si>
    <t>Лазарева Валентина Николаевна</t>
  </si>
  <si>
    <t>Булатов  Виталий  Владимирович</t>
  </si>
  <si>
    <t>Жукова Екатерина Владимировна</t>
  </si>
  <si>
    <t>Родионов Лев Сергеевич</t>
  </si>
  <si>
    <t>Колчина Виктория Игоревна</t>
  </si>
  <si>
    <t>Ижмякова Татьяна Михайловна</t>
  </si>
  <si>
    <t>Пачина Виктория Владимировна</t>
  </si>
  <si>
    <t>Солодовник Александр Дмитриевич</t>
  </si>
  <si>
    <t>Сысоева Елизавета Александровна</t>
  </si>
  <si>
    <t>Васильева Елизавета Борисовна</t>
  </si>
  <si>
    <t>Колодизенко Илья Андреевич</t>
  </si>
  <si>
    <t>Михеев Владислав Алексеевич</t>
  </si>
  <si>
    <t>Пермиловская Марианна Евгеньевна</t>
  </si>
  <si>
    <t>Трефилова Екатерина Евгеньевна</t>
  </si>
  <si>
    <t>Байдурова  Анастасия Алексеевна</t>
  </si>
  <si>
    <t>Павлючков Артем Владимирович</t>
  </si>
  <si>
    <t>Пиюренко Никита Сергеевич</t>
  </si>
  <si>
    <t>МБОУ "СОШ № 3"</t>
  </si>
  <si>
    <t>Лазарева Олеся Сергеевна</t>
  </si>
  <si>
    <t>МБОУ "СОШ №36"</t>
  </si>
  <si>
    <t>Ухова Людмила Владимировна</t>
  </si>
  <si>
    <t>Попова Владислава Константиновна</t>
  </si>
  <si>
    <t>Тюхтина Дарина  Эдуардовна</t>
  </si>
  <si>
    <t>Ржавитина Ольга Александровна</t>
  </si>
  <si>
    <t>Рогушина Милослава Евгеньевна</t>
  </si>
  <si>
    <t>Уварова Надежда Ивановна</t>
  </si>
  <si>
    <t>Машинков Тимофей Михайлович</t>
  </si>
  <si>
    <t>Олейник Арсений Владимирович</t>
  </si>
  <si>
    <t>Белоусова Екатерина Сергеевна</t>
  </si>
  <si>
    <t>Василенко Злата Дмитриевна</t>
  </si>
  <si>
    <t>Коркина  Софья Дмитриевна</t>
  </si>
  <si>
    <t>Лашкова Екатерина Александровна</t>
  </si>
  <si>
    <t>Вахрамеева Полина Александровна</t>
  </si>
  <si>
    <t>Григорьева Светлана Анатольевна</t>
  </si>
  <si>
    <t>Парамонова Екатерина Александровна</t>
  </si>
  <si>
    <t>Котцова Ольга Александровна</t>
  </si>
  <si>
    <t>Кудряшова Валентина Михайловна</t>
  </si>
  <si>
    <t>Шубина Рада Романовна</t>
  </si>
  <si>
    <t>Борзенина Эвелина Игоревна</t>
  </si>
  <si>
    <t>Соловьева Светлдана Николаевна</t>
  </si>
  <si>
    <t>Климова Полина Станиславовна</t>
  </si>
  <si>
    <t>Дубровина Ирина Марковна</t>
  </si>
  <si>
    <t>Клыпина Елизавета Витальевна</t>
  </si>
  <si>
    <t>Егорова Екатерина Дмитриевна</t>
  </si>
  <si>
    <t>Анненкова Вероника Сергеевна</t>
  </si>
  <si>
    <t>Кулакова Кристина Игоревна</t>
  </si>
  <si>
    <t>Климентьева Софья Станиславовна</t>
  </si>
  <si>
    <t>Старова Алена Дмитриевна</t>
  </si>
  <si>
    <t>Филева Параскева Анатольевна</t>
  </si>
  <si>
    <t>Несмелова Елена Николаевна</t>
  </si>
  <si>
    <t>Молчанова Алина Алексеевна</t>
  </si>
  <si>
    <t>Булдакова Анна Юрьевна</t>
  </si>
  <si>
    <t>Федорова Ольга Андреевна</t>
  </si>
  <si>
    <t>МАОУ "СОШ № 6"</t>
  </si>
  <si>
    <t>МБОУ "ЛГ № 27"</t>
  </si>
  <si>
    <t>Кудрявцева Наталья Владимировна</t>
  </si>
  <si>
    <t>Березкина Анна Михайловна</t>
  </si>
  <si>
    <t>Алымов Антон Романович</t>
  </si>
  <si>
    <t>Захарова Влада Ивановна</t>
  </si>
  <si>
    <t>Шевченко Людмила Николаевна</t>
  </si>
  <si>
    <t>Леонова Арина Алексеевна</t>
  </si>
  <si>
    <t>Поповская Валерия Алексеевна</t>
  </si>
  <si>
    <t>Вахрушева Дарья Дмитриевна</t>
  </si>
  <si>
    <t>Смородникова Анастасия Алексеевна</t>
  </si>
  <si>
    <t>Ананьина Елена Васильевна</t>
  </si>
  <si>
    <t>Трофимова Анастасия Александровна</t>
  </si>
  <si>
    <t>Протасова Софья Дмитриевна</t>
  </si>
  <si>
    <t>Пономарева Виктория Анатольевна</t>
  </si>
  <si>
    <t>Кувалдина Арина Дмитриевна</t>
  </si>
  <si>
    <t>МБОУ "СОШ № 20"</t>
  </si>
  <si>
    <t>Попова Екатерина Федоровна</t>
  </si>
  <si>
    <t>Семушина Ольга Алексеевна</t>
  </si>
  <si>
    <t>МБОУ "СОШ № 36"</t>
  </si>
  <si>
    <t>Малаховская Елизавета Вадимовна</t>
  </si>
  <si>
    <t>МБОУ "Гуманитарная гимназия № 8"</t>
  </si>
  <si>
    <t>Зернова Ксения Андреевна</t>
  </si>
  <si>
    <t>Курочкин Кирилл Владимирович</t>
  </si>
  <si>
    <t>Орлова Полина Андреевна</t>
  </si>
  <si>
    <t>Дарьина Елена Ивановна</t>
  </si>
  <si>
    <t>Пыжова Анна Романовна</t>
  </si>
  <si>
    <t>Корелина Арина Александровна</t>
  </si>
  <si>
    <t>Зорина Татьяна Федоровна</t>
  </si>
  <si>
    <t>Дудина Надежда Владимировна</t>
  </si>
  <si>
    <t>Бызова Анна Александровна</t>
  </si>
  <si>
    <t>Заводчикова Елизавета Васильевна</t>
  </si>
  <si>
    <t>МАОУ "Ягринская гимназия"</t>
  </si>
  <si>
    <t>Лещик Светлана Владимировна</t>
  </si>
  <si>
    <t>Киткина Мария Михайловна</t>
  </si>
  <si>
    <t>Куликова Ирина Константиновна</t>
  </si>
  <si>
    <t>Аверина Алена Дмитриевна</t>
  </si>
  <si>
    <t>Некипелов Иван Демьянович</t>
  </si>
  <si>
    <t>Соколова Анна Геннадьевна</t>
  </si>
  <si>
    <t>Стрюкова Галина Александровна</t>
  </si>
  <si>
    <t>Власова Валентина Ивановна</t>
  </si>
  <si>
    <t>Куликова Юлия Константиновна</t>
  </si>
  <si>
    <t>Бойков Денис Владимирович</t>
  </si>
  <si>
    <t>Коротких Екатерина Алексеевна</t>
  </si>
  <si>
    <t>Перетятко Дарья Сергеевна</t>
  </si>
  <si>
    <t>Погожева Яна Дмитриевна</t>
  </si>
  <si>
    <t>Вайгачева Елена Анатольевна</t>
  </si>
  <si>
    <t>Буторина Елена Васильевна</t>
  </si>
  <si>
    <t>Акинихова Маргарита Юрьевна</t>
  </si>
  <si>
    <t>Попова Лада Алексеевна</t>
  </si>
  <si>
    <t xml:space="preserve">Головко Полина Алексеевна </t>
  </si>
  <si>
    <t>Минин Александр Сергеевич</t>
  </si>
  <si>
    <t>Малышева Алена Алексеевна</t>
  </si>
  <si>
    <t>Ловдина Мария Андреевна</t>
  </si>
  <si>
    <t>Калиничева Ирина Валерьевна</t>
  </si>
  <si>
    <t>Поспелова Софья Павловна</t>
  </si>
  <si>
    <t>Обыночная Софья Владимировна</t>
  </si>
  <si>
    <t>Ватлина Анна Кирилловна</t>
  </si>
  <si>
    <t>Кузьмина Ксения Валерьевна</t>
  </si>
  <si>
    <t>Мастерова Алла Андреевна</t>
  </si>
  <si>
    <t>Попова Юлия Олеговна</t>
  </si>
  <si>
    <t>Воронин Андрей Евгеньевич</t>
  </si>
  <si>
    <t>Задорина Ксения Сергеевна</t>
  </si>
  <si>
    <t>Чуваева Софья Константиновна</t>
  </si>
  <si>
    <t>Наровецкая Анастасия Денисовна</t>
  </si>
  <si>
    <t>Ульяновская Милана Павловна</t>
  </si>
  <si>
    <t>Денисов Александр Алексеевич</t>
  </si>
  <si>
    <t>Шумилин Игорь Александрович</t>
  </si>
  <si>
    <t>Назаров Демьян Антонович</t>
  </si>
  <si>
    <t>Лапин Максим Сергеевич</t>
  </si>
  <si>
    <t>Шарухина Анна Антоновна</t>
  </si>
  <si>
    <t>Харитонова Алеся Олеговна</t>
  </si>
  <si>
    <t>Постникова Милена Михайловна</t>
  </si>
  <si>
    <t>Касаткина Яна Юрьевна</t>
  </si>
  <si>
    <t>Олешова Анна Сергеевна</t>
  </si>
  <si>
    <t>Шадёркина Светлана Григорьевна</t>
  </si>
  <si>
    <t>Тихомирова Екатерина Ивановна</t>
  </si>
  <si>
    <t>Ботыгина Наталия Владимировна</t>
  </si>
  <si>
    <t>Шейхова Алиса Вагифовна</t>
  </si>
  <si>
    <t>Печковская Мария Васильевна</t>
  </si>
  <si>
    <t>Аносова Арина Николаевна</t>
  </si>
  <si>
    <t>Демидова Дарья Григорьевна</t>
  </si>
  <si>
    <t>Киселева Мария Юрьевна</t>
  </si>
  <si>
    <t>Маковецкая Элла Сергеевна</t>
  </si>
  <si>
    <t>Рычкова Алеся Александровна</t>
  </si>
  <si>
    <t>Денисова Дарина Васильевна</t>
  </si>
  <si>
    <t>Махлонова Дарья Ивановна</t>
  </si>
  <si>
    <t>Юргина Ангелина Андреевна</t>
  </si>
  <si>
    <t>Потапова Екатерина Игоревна</t>
  </si>
  <si>
    <t>Федяевская Дарья Эдуардовна</t>
  </si>
  <si>
    <t>Армутова Марина Сергеевна</t>
  </si>
  <si>
    <t>Тараненко Тимур Вячеславович</t>
  </si>
  <si>
    <t>МБОУ «СОШ № 30"</t>
  </si>
  <si>
    <t xml:space="preserve"> Боровая Татьяна Башировна</t>
  </si>
  <si>
    <t>Замятин Андрей Игоревич</t>
  </si>
  <si>
    <t>Загвоздин Артём Владимирович</t>
  </si>
  <si>
    <t>Андреева Алина Денисовна</t>
  </si>
  <si>
    <t>Горбачев Арсений Юрьевич</t>
  </si>
  <si>
    <t>Жданова Мария Олеговна</t>
  </si>
  <si>
    <t>Рудакова Татьяна Вениаминовна</t>
  </si>
  <si>
    <t>Трущалова Елизавета Андреевна</t>
  </si>
  <si>
    <t>Попова Анастасия Андреевна</t>
  </si>
  <si>
    <t>Савельева Анастасия Ивановна</t>
  </si>
  <si>
    <t>МБОУ "СОШ № 16"</t>
  </si>
  <si>
    <t>Николенко Ирина Николаевна</t>
  </si>
  <si>
    <t>Сурова Алиса Олеговна</t>
  </si>
  <si>
    <t>Васильева Жанна Александровна</t>
  </si>
  <si>
    <t>Мишуткина Евгения Дмитриевна</t>
  </si>
  <si>
    <t>МБОУ «СГ № 14»</t>
  </si>
  <si>
    <t>Частоступова Марина Григорьевна</t>
  </si>
  <si>
    <t>Генаева Виталия Евгеньевна</t>
  </si>
  <si>
    <t>Меркушин Матвей Артёмович</t>
  </si>
  <si>
    <t>Зябишева Злата Андреевна</t>
  </si>
  <si>
    <t>Юрченко Марк Денисович</t>
  </si>
  <si>
    <t>Быстрова Виктория Андреевна</t>
  </si>
  <si>
    <t>Родионова Алёна Александровна</t>
  </si>
  <si>
    <t>Кулаковская Алёна Дмитриевна</t>
  </si>
  <si>
    <t>Коробицына Алина Андреевна</t>
  </si>
  <si>
    <t>Петрова Анна Сергеевна</t>
  </si>
  <si>
    <t>Придеина Агата Ильинична</t>
  </si>
  <si>
    <t>Кулякина Милана Михайловна</t>
  </si>
  <si>
    <t>Вершинина Софья Аркадьевна</t>
  </si>
  <si>
    <t>Крамаренко Вера Николаевна</t>
  </si>
  <si>
    <t>Кучепатова Ольга Денисовна</t>
  </si>
  <si>
    <t>Ползикова Настасья Артёмовна</t>
  </si>
  <si>
    <t>Крашенинина Юлия Александровна</t>
  </si>
  <si>
    <t>Стифорова Юлия Николаевна</t>
  </si>
  <si>
    <t>Скоморохова Лариса Сергеевна</t>
  </si>
  <si>
    <t>Голубцова Софья Андреевна</t>
  </si>
  <si>
    <t xml:space="preserve"> Соснин Донат Михайлович</t>
  </si>
  <si>
    <t xml:space="preserve"> Клестова Инесса Юрьевна</t>
  </si>
  <si>
    <t>Буланцева Ольга Васильевна</t>
  </si>
  <si>
    <t>Филипьева Ксения Игоревна</t>
  </si>
  <si>
    <t>МБОУ "СОШ № 28"</t>
  </si>
  <si>
    <t>Булатова Татьяна Юрьевна</t>
  </si>
  <si>
    <t>Триханина Мария Юрьевна</t>
  </si>
  <si>
    <t>Некрасова Жанна Викторовна</t>
  </si>
  <si>
    <t>Виткова Ульяна Валерьевна</t>
  </si>
  <si>
    <t>Чувайкина Елизавета Сергеевна</t>
  </si>
  <si>
    <t>Паничева Диана Сергеевна</t>
  </si>
  <si>
    <t>Зноева Дана Васильевна</t>
  </si>
  <si>
    <t>Сизюхина Анастасия Ильинична</t>
  </si>
  <si>
    <t>Проворова Эльвира Владимировна</t>
  </si>
  <si>
    <t>Рачковская Анастасия Александровна</t>
  </si>
  <si>
    <t>МБОУ «Лицей № 17»</t>
  </si>
  <si>
    <t>Симарева Арина Эдуардовна</t>
  </si>
  <si>
    <t>МБОУ "СОШ № 29"</t>
  </si>
  <si>
    <t>Саблина Елена Витальевна</t>
  </si>
  <si>
    <t>Богданов Владислав Кириллович</t>
  </si>
  <si>
    <t>Свистунова Екатерина Федоровна</t>
  </si>
  <si>
    <t>Корелина Марина Николаевна</t>
  </si>
  <si>
    <t>Соболева Елизавета Алексеевна</t>
  </si>
  <si>
    <t>Рябкова Анастасия Андреевна</t>
  </si>
  <si>
    <t>Лудкова Александра Павловна</t>
  </si>
  <si>
    <t>Попова Дарья Андреевна</t>
  </si>
  <si>
    <t>Корепина Маргарита Ивановна</t>
  </si>
  <si>
    <t>Суслова Дарья Владимировна</t>
  </si>
  <si>
    <t>МБОУ "СОШ № 12"</t>
  </si>
  <si>
    <t>Бабкина Милана Романовна</t>
  </si>
  <si>
    <t>Гриценко Михаил Сергеевич</t>
  </si>
  <si>
    <t>Протокол муниципального этапа всероссийской олимпиады школьников 
по русскому языку 7 класс 2018-2019 учебный год</t>
  </si>
  <si>
    <t>итого</t>
  </si>
  <si>
    <t>%</t>
  </si>
  <si>
    <t>Статус</t>
  </si>
  <si>
    <t>Код</t>
  </si>
  <si>
    <t>Протокол муниципального этапа всероссийской олимпиады школьников 
по русскому языку 8 класс 2018-2019 учебный год</t>
  </si>
  <si>
    <t>Протокол  муниципального этапа всероссийской олимпиады школьников 
по русскому языку 9 класс 2018-2019 учебный год</t>
  </si>
  <si>
    <t>Протокол муниципального этапа всероссийской олимпиады школьников  по русскому языку 10 класс            2018-2019 учебный год</t>
  </si>
  <si>
    <t>Протокол муниципального этапа всероссийской олимпиады школьников   по русскому языку 11 класс                            2018-2019 учебный год</t>
  </si>
  <si>
    <t>Попова Екатерина Андреевна</t>
  </si>
  <si>
    <t>МБОУ "СОШ № 9"</t>
  </si>
  <si>
    <t>Головкова Наталья Клавдиевна</t>
  </si>
  <si>
    <t>Беляева Екатерина</t>
  </si>
  <si>
    <t>Кузнецова Алина Андреевна</t>
  </si>
  <si>
    <t>призер</t>
  </si>
  <si>
    <t>победитель</t>
  </si>
  <si>
    <t>участник</t>
  </si>
  <si>
    <t>Призер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</si>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</sst>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/>
    </xf>
    <xf numFmtId="49" fontId="4" fillId="0" borderId="11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44" fillId="0" borderId="13" xfId="0" applyFont="1" applyBorder="1" applyAlignment="1">
      <alignment vertical="center"/>
    </xf>
    <xf numFmtId="49" fontId="5" fillId="0" borderId="13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49" fontId="5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54" applyFont="1" applyBorder="1" applyAlignment="1">
      <alignment horizontal="left"/>
      <protection/>
    </xf>
    <xf numFmtId="0" fontId="4" fillId="0" borderId="11" xfId="52" applyFont="1" applyBorder="1" applyAlignment="1">
      <alignment horizontal="left"/>
      <protection/>
    </xf>
    <xf numFmtId="0" fontId="4" fillId="0" borderId="11" xfId="52" applyFont="1" applyBorder="1" applyAlignment="1">
      <alignment vertical="center" wrapText="1"/>
      <protection/>
    </xf>
    <xf numFmtId="0" fontId="4" fillId="0" borderId="11" xfId="54" applyFont="1" applyBorder="1" applyAlignment="1">
      <alignment/>
      <protection/>
    </xf>
    <xf numFmtId="0" fontId="44" fillId="0" borderId="11" xfId="0" applyFont="1" applyBorder="1" applyAlignment="1">
      <alignment vertical="center"/>
    </xf>
    <xf numFmtId="0" fontId="45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left" vertical="top"/>
    </xf>
    <xf numFmtId="0" fontId="45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left" vertical="center" wrapText="1"/>
    </xf>
    <xf numFmtId="0" fontId="4" fillId="0" borderId="13" xfId="54" applyFont="1" applyBorder="1" applyAlignment="1">
      <alignment vertical="center" wrapText="1"/>
      <protection/>
    </xf>
    <xf numFmtId="0" fontId="45" fillId="0" borderId="13" xfId="0" applyFont="1" applyBorder="1" applyAlignment="1">
      <alignment vertical="center" wrapText="1"/>
    </xf>
    <xf numFmtId="0" fontId="45" fillId="0" borderId="13" xfId="0" applyFont="1" applyBorder="1" applyAlignment="1">
      <alignment/>
    </xf>
    <xf numFmtId="0" fontId="4" fillId="0" borderId="11" xfId="52" applyFont="1" applyBorder="1" applyAlignment="1">
      <alignment vertical="center" wrapText="1"/>
      <protection/>
    </xf>
    <xf numFmtId="0" fontId="4" fillId="0" borderId="11" xfId="54" applyFont="1" applyBorder="1" applyAlignment="1">
      <alignment horizontal="left"/>
      <protection/>
    </xf>
    <xf numFmtId="0" fontId="4" fillId="0" borderId="11" xfId="52" applyFont="1" applyBorder="1" applyAlignment="1">
      <alignment horizontal="left"/>
      <protection/>
    </xf>
    <xf numFmtId="0" fontId="45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5" fillId="0" borderId="11" xfId="0" applyFont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/>
    </xf>
    <xf numFmtId="0" fontId="45" fillId="0" borderId="11" xfId="0" applyFont="1" applyBorder="1" applyAlignment="1">
      <alignment/>
    </xf>
    <xf numFmtId="0" fontId="4" fillId="0" borderId="11" xfId="53" applyFont="1" applyBorder="1">
      <alignment/>
      <protection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9" fontId="0" fillId="0" borderId="11" xfId="58" applyBorder="1" applyAlignment="1">
      <alignment horizontal="center"/>
    </xf>
    <xf numFmtId="9" fontId="4" fillId="0" borderId="11" xfId="58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vertical="top" wrapText="1"/>
    </xf>
    <xf numFmtId="0" fontId="45" fillId="0" borderId="21" xfId="0" applyFont="1" applyBorder="1" applyAlignment="1">
      <alignment vertical="center" wrapText="1"/>
    </xf>
    <xf numFmtId="0" fontId="4" fillId="0" borderId="0" xfId="54" applyFont="1" applyBorder="1" applyAlignment="1">
      <alignment vertical="center" wrapText="1"/>
      <protection/>
    </xf>
    <xf numFmtId="0" fontId="45" fillId="0" borderId="1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zoomScale="82" zoomScaleNormal="82" zoomScalePageLayoutView="0" workbookViewId="0" topLeftCell="A1">
      <selection activeCell="T97" sqref="T97"/>
    </sheetView>
  </sheetViews>
  <sheetFormatPr defaultColWidth="9.140625" defaultRowHeight="12.75"/>
  <cols>
    <col min="1" max="2" width="6.00390625" style="0" customWidth="1"/>
    <col min="3" max="3" width="36.421875" style="0" customWidth="1"/>
    <col min="4" max="4" width="37.7109375" style="0" customWidth="1"/>
    <col min="5" max="5" width="37.8515625" style="0" customWidth="1"/>
    <col min="6" max="6" width="7.57421875" style="0" customWidth="1"/>
    <col min="7" max="7" width="7.140625" style="0" customWidth="1"/>
    <col min="8" max="8" width="7.00390625" style="0" customWidth="1"/>
    <col min="9" max="9" width="7.421875" style="0" customWidth="1"/>
    <col min="10" max="10" width="7.28125" style="0" customWidth="1"/>
    <col min="11" max="11" width="7.140625" style="0" customWidth="1"/>
    <col min="12" max="12" width="6.57421875" style="0" customWidth="1"/>
    <col min="13" max="13" width="9.7109375" style="0" customWidth="1"/>
    <col min="14" max="14" width="9.421875" style="0" customWidth="1"/>
    <col min="15" max="15" width="15.421875" style="0" customWidth="1"/>
  </cols>
  <sheetData>
    <row r="1" spans="1:17" ht="33.75" customHeight="1">
      <c r="A1" s="73" t="s">
        <v>297</v>
      </c>
      <c r="B1" s="73"/>
      <c r="C1" s="73"/>
      <c r="D1" s="73"/>
      <c r="E1" s="73"/>
      <c r="F1" s="4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6" ht="13.5" customHeight="1">
      <c r="A2" s="74" t="s">
        <v>0</v>
      </c>
      <c r="B2" s="71" t="s">
        <v>301</v>
      </c>
      <c r="C2" s="74" t="s">
        <v>4</v>
      </c>
      <c r="D2" s="74" t="s">
        <v>3</v>
      </c>
      <c r="E2" s="75" t="s">
        <v>2</v>
      </c>
      <c r="F2" s="71" t="s">
        <v>301</v>
      </c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 t="s">
        <v>298</v>
      </c>
      <c r="N2" s="71" t="s">
        <v>299</v>
      </c>
      <c r="O2" s="71" t="s">
        <v>300</v>
      </c>
      <c r="P2" s="2"/>
    </row>
    <row r="3" spans="1:16" ht="12" customHeight="1">
      <c r="A3" s="74"/>
      <c r="B3" s="72"/>
      <c r="C3" s="74"/>
      <c r="D3" s="74"/>
      <c r="E3" s="75"/>
      <c r="F3" s="72"/>
      <c r="G3" s="59">
        <v>11</v>
      </c>
      <c r="H3" s="59">
        <v>13</v>
      </c>
      <c r="I3" s="59">
        <v>12</v>
      </c>
      <c r="J3" s="59">
        <v>8</v>
      </c>
      <c r="K3" s="59">
        <v>12</v>
      </c>
      <c r="L3" s="59">
        <v>7</v>
      </c>
      <c r="M3" s="59">
        <v>63</v>
      </c>
      <c r="N3" s="72"/>
      <c r="O3" s="72"/>
      <c r="P3" s="2"/>
    </row>
    <row r="4" spans="1:16" ht="15.75">
      <c r="A4" s="14">
        <v>1</v>
      </c>
      <c r="B4" s="64">
        <v>778</v>
      </c>
      <c r="C4" s="35" t="s">
        <v>208</v>
      </c>
      <c r="D4" s="5" t="s">
        <v>281</v>
      </c>
      <c r="E4" s="34" t="s">
        <v>191</v>
      </c>
      <c r="F4" s="64">
        <v>778</v>
      </c>
      <c r="G4" s="63">
        <v>7</v>
      </c>
      <c r="H4" s="63">
        <v>12</v>
      </c>
      <c r="I4" s="63">
        <v>7</v>
      </c>
      <c r="J4" s="63">
        <v>6</v>
      </c>
      <c r="K4" s="63">
        <v>7</v>
      </c>
      <c r="L4" s="63">
        <v>4</v>
      </c>
      <c r="M4" s="60">
        <f>G4+H4+I4+J4+K4+L4</f>
        <v>43</v>
      </c>
      <c r="N4" s="67">
        <f>M4/63</f>
        <v>0.6825396825396826</v>
      </c>
      <c r="O4" s="61" t="s">
        <v>315</v>
      </c>
      <c r="P4" s="2"/>
    </row>
    <row r="5" spans="1:16" ht="15.75">
      <c r="A5" s="14">
        <v>2</v>
      </c>
      <c r="B5" s="64">
        <v>741</v>
      </c>
      <c r="C5" s="5" t="s">
        <v>248</v>
      </c>
      <c r="D5" s="5" t="s">
        <v>245</v>
      </c>
      <c r="E5" s="5" t="s">
        <v>246</v>
      </c>
      <c r="F5" s="64">
        <v>741</v>
      </c>
      <c r="G5" s="63">
        <v>7</v>
      </c>
      <c r="H5" s="63">
        <v>10</v>
      </c>
      <c r="I5" s="63">
        <v>7</v>
      </c>
      <c r="J5" s="63">
        <v>3</v>
      </c>
      <c r="K5" s="63">
        <v>10</v>
      </c>
      <c r="L5" s="63">
        <v>4</v>
      </c>
      <c r="M5" s="60">
        <f>G5+H5+I5+J5+K5+L5</f>
        <v>41</v>
      </c>
      <c r="N5" s="67">
        <f>M5/63</f>
        <v>0.6507936507936508</v>
      </c>
      <c r="O5" s="61" t="s">
        <v>314</v>
      </c>
      <c r="P5" s="2"/>
    </row>
    <row r="6" spans="1:16" ht="15.75">
      <c r="A6" s="14">
        <v>3</v>
      </c>
      <c r="B6" s="64">
        <v>702</v>
      </c>
      <c r="C6" s="33" t="s">
        <v>190</v>
      </c>
      <c r="D6" s="5" t="s">
        <v>281</v>
      </c>
      <c r="E6" s="34" t="s">
        <v>191</v>
      </c>
      <c r="F6" s="64">
        <v>702</v>
      </c>
      <c r="G6" s="60">
        <v>9</v>
      </c>
      <c r="H6" s="60">
        <v>0</v>
      </c>
      <c r="I6" s="60">
        <v>9</v>
      </c>
      <c r="J6" s="60">
        <v>6</v>
      </c>
      <c r="K6" s="60">
        <v>10</v>
      </c>
      <c r="L6" s="60">
        <v>6</v>
      </c>
      <c r="M6" s="60">
        <f>G6+H6+I6+J6+K6+L6</f>
        <v>40</v>
      </c>
      <c r="N6" s="67">
        <f>M6/63</f>
        <v>0.6349206349206349</v>
      </c>
      <c r="O6" s="61" t="s">
        <v>314</v>
      </c>
      <c r="P6" s="2"/>
    </row>
    <row r="7" spans="1:16" ht="15.75">
      <c r="A7" s="14">
        <v>4</v>
      </c>
      <c r="B7" s="64">
        <v>740</v>
      </c>
      <c r="C7" s="17" t="s">
        <v>111</v>
      </c>
      <c r="D7" s="13" t="s">
        <v>137</v>
      </c>
      <c r="E7" s="17" t="s">
        <v>109</v>
      </c>
      <c r="F7" s="64">
        <v>740</v>
      </c>
      <c r="G7" s="63">
        <v>8</v>
      </c>
      <c r="H7" s="63">
        <v>6.5</v>
      </c>
      <c r="I7" s="63">
        <v>12</v>
      </c>
      <c r="J7" s="63">
        <v>2</v>
      </c>
      <c r="K7" s="63">
        <v>7.5</v>
      </c>
      <c r="L7" s="63">
        <v>4</v>
      </c>
      <c r="M7" s="60">
        <f>G7+H7+I7+J7+K7+L7</f>
        <v>40</v>
      </c>
      <c r="N7" s="67">
        <f>M7/63</f>
        <v>0.6349206349206349</v>
      </c>
      <c r="O7" s="61" t="s">
        <v>314</v>
      </c>
      <c r="P7" s="2"/>
    </row>
    <row r="8" spans="1:16" ht="15.75">
      <c r="A8" s="14">
        <v>5</v>
      </c>
      <c r="B8" s="64">
        <v>710</v>
      </c>
      <c r="C8" s="35" t="s">
        <v>193</v>
      </c>
      <c r="D8" s="5" t="s">
        <v>281</v>
      </c>
      <c r="E8" s="34" t="s">
        <v>191</v>
      </c>
      <c r="F8" s="64">
        <v>710</v>
      </c>
      <c r="G8" s="60">
        <v>4</v>
      </c>
      <c r="H8" s="60">
        <v>8</v>
      </c>
      <c r="I8" s="60">
        <v>6</v>
      </c>
      <c r="J8" s="60">
        <v>8</v>
      </c>
      <c r="K8" s="60">
        <v>8</v>
      </c>
      <c r="L8" s="60">
        <v>4</v>
      </c>
      <c r="M8" s="60">
        <f>G8+H8+I8+J8+K8+L8</f>
        <v>38</v>
      </c>
      <c r="N8" s="67">
        <f>M8/63</f>
        <v>0.6031746031746031</v>
      </c>
      <c r="O8" s="61" t="s">
        <v>314</v>
      </c>
      <c r="P8" s="2"/>
    </row>
    <row r="9" spans="1:16" ht="15.75">
      <c r="A9" s="14">
        <v>6</v>
      </c>
      <c r="B9" s="64">
        <v>780</v>
      </c>
      <c r="C9" s="38" t="s">
        <v>234</v>
      </c>
      <c r="D9" s="5" t="s">
        <v>229</v>
      </c>
      <c r="E9" s="5" t="s">
        <v>230</v>
      </c>
      <c r="F9" s="64">
        <v>780</v>
      </c>
      <c r="G9" s="63">
        <v>9</v>
      </c>
      <c r="H9" s="63">
        <v>8.5</v>
      </c>
      <c r="I9" s="63">
        <v>4</v>
      </c>
      <c r="J9" s="63">
        <v>2</v>
      </c>
      <c r="K9" s="63">
        <v>10</v>
      </c>
      <c r="L9" s="63">
        <v>4</v>
      </c>
      <c r="M9" s="60">
        <f>G9+H9+I9+J9+K9+L9</f>
        <v>37.5</v>
      </c>
      <c r="N9" s="67">
        <f>M9/63</f>
        <v>0.5952380952380952</v>
      </c>
      <c r="O9" s="61" t="s">
        <v>314</v>
      </c>
      <c r="P9" s="2"/>
    </row>
    <row r="10" spans="1:16" ht="15.75">
      <c r="A10" s="14">
        <v>7</v>
      </c>
      <c r="B10" s="64">
        <v>782</v>
      </c>
      <c r="C10" s="5" t="s">
        <v>252</v>
      </c>
      <c r="D10" s="5" t="s">
        <v>245</v>
      </c>
      <c r="E10" s="5" t="s">
        <v>246</v>
      </c>
      <c r="F10" s="64">
        <v>782</v>
      </c>
      <c r="G10" s="63">
        <v>7</v>
      </c>
      <c r="H10" s="63">
        <v>2</v>
      </c>
      <c r="I10" s="63">
        <v>8</v>
      </c>
      <c r="J10" s="63">
        <v>6</v>
      </c>
      <c r="K10" s="63">
        <v>8</v>
      </c>
      <c r="L10" s="63">
        <v>6</v>
      </c>
      <c r="M10" s="60">
        <f>G10+H10+I10+J10+K10+L10</f>
        <v>37</v>
      </c>
      <c r="N10" s="67">
        <f>M10/63</f>
        <v>0.5873015873015873</v>
      </c>
      <c r="O10" s="61" t="s">
        <v>314</v>
      </c>
      <c r="P10" s="2"/>
    </row>
    <row r="11" spans="1:16" ht="15.75">
      <c r="A11" s="14">
        <v>8</v>
      </c>
      <c r="B11" s="64">
        <v>708</v>
      </c>
      <c r="C11" s="5" t="s">
        <v>155</v>
      </c>
      <c r="D11" s="5" t="s">
        <v>138</v>
      </c>
      <c r="E11" s="5" t="s">
        <v>139</v>
      </c>
      <c r="F11" s="64">
        <v>708</v>
      </c>
      <c r="G11" s="60">
        <v>7</v>
      </c>
      <c r="H11" s="60">
        <v>2</v>
      </c>
      <c r="I11" s="60">
        <v>8</v>
      </c>
      <c r="J11" s="60">
        <v>3</v>
      </c>
      <c r="K11" s="60">
        <v>9.5</v>
      </c>
      <c r="L11" s="60">
        <v>6</v>
      </c>
      <c r="M11" s="60">
        <f>G11+H11+I11+J11+K11+L11</f>
        <v>35.5</v>
      </c>
      <c r="N11" s="67">
        <f>M11/63</f>
        <v>0.5634920634920635</v>
      </c>
      <c r="O11" s="61" t="s">
        <v>314</v>
      </c>
      <c r="P11" s="2"/>
    </row>
    <row r="12" spans="1:16" ht="15.75">
      <c r="A12" s="14">
        <v>9</v>
      </c>
      <c r="B12" s="64">
        <v>735</v>
      </c>
      <c r="C12" s="5" t="s">
        <v>247</v>
      </c>
      <c r="D12" s="5" t="s">
        <v>245</v>
      </c>
      <c r="E12" s="5" t="s">
        <v>246</v>
      </c>
      <c r="F12" s="64">
        <v>735</v>
      </c>
      <c r="G12" s="63">
        <v>7</v>
      </c>
      <c r="H12" s="63">
        <v>11.5</v>
      </c>
      <c r="I12" s="63">
        <v>3</v>
      </c>
      <c r="J12" s="63">
        <v>3</v>
      </c>
      <c r="K12" s="63">
        <v>5</v>
      </c>
      <c r="L12" s="63">
        <v>6</v>
      </c>
      <c r="M12" s="60">
        <f>G12+H12+I12+J12+K12+L12</f>
        <v>35.5</v>
      </c>
      <c r="N12" s="67">
        <f>M12/63</f>
        <v>0.5634920634920635</v>
      </c>
      <c r="O12" s="61" t="s">
        <v>314</v>
      </c>
      <c r="P12" s="2"/>
    </row>
    <row r="13" spans="1:16" ht="15.75">
      <c r="A13" s="14">
        <v>10</v>
      </c>
      <c r="B13" s="64">
        <v>743</v>
      </c>
      <c r="C13" s="13" t="s">
        <v>46</v>
      </c>
      <c r="D13" s="5" t="s">
        <v>47</v>
      </c>
      <c r="E13" s="5" t="s">
        <v>48</v>
      </c>
      <c r="F13" s="64">
        <v>743</v>
      </c>
      <c r="G13" s="63">
        <v>7</v>
      </c>
      <c r="H13" s="63">
        <v>11</v>
      </c>
      <c r="I13" s="63">
        <v>7</v>
      </c>
      <c r="J13" s="63">
        <v>1</v>
      </c>
      <c r="K13" s="63">
        <v>5</v>
      </c>
      <c r="L13" s="63">
        <v>4</v>
      </c>
      <c r="M13" s="60">
        <f>G13+H13+I13+J13+K13+L13</f>
        <v>35</v>
      </c>
      <c r="N13" s="67">
        <f>M13/63</f>
        <v>0.5555555555555556</v>
      </c>
      <c r="O13" s="61" t="s">
        <v>314</v>
      </c>
      <c r="P13" s="2"/>
    </row>
    <row r="14" spans="1:16" ht="15.75">
      <c r="A14" s="14">
        <v>11</v>
      </c>
      <c r="B14" s="64">
        <v>726</v>
      </c>
      <c r="C14" s="35" t="s">
        <v>197</v>
      </c>
      <c r="D14" s="5" t="s">
        <v>281</v>
      </c>
      <c r="E14" s="34" t="s">
        <v>191</v>
      </c>
      <c r="F14" s="64">
        <v>726</v>
      </c>
      <c r="G14" s="63">
        <v>7</v>
      </c>
      <c r="H14" s="63">
        <v>2</v>
      </c>
      <c r="I14" s="63">
        <v>9</v>
      </c>
      <c r="J14" s="63">
        <v>3</v>
      </c>
      <c r="K14" s="63">
        <v>8.5</v>
      </c>
      <c r="L14" s="63">
        <v>5</v>
      </c>
      <c r="M14" s="60">
        <f>G14+H14+I14+J14+K14+L14</f>
        <v>34.5</v>
      </c>
      <c r="N14" s="67">
        <f>M14/63</f>
        <v>0.5476190476190477</v>
      </c>
      <c r="O14" s="61" t="s">
        <v>314</v>
      </c>
      <c r="P14" s="2"/>
    </row>
    <row r="15" spans="1:16" ht="15.75">
      <c r="A15" s="14">
        <v>12</v>
      </c>
      <c r="B15" s="64">
        <v>715</v>
      </c>
      <c r="C15" s="5" t="s">
        <v>140</v>
      </c>
      <c r="D15" s="5" t="s">
        <v>138</v>
      </c>
      <c r="E15" s="5" t="s">
        <v>139</v>
      </c>
      <c r="F15" s="64">
        <v>715</v>
      </c>
      <c r="G15" s="60">
        <v>6</v>
      </c>
      <c r="H15" s="60">
        <v>0</v>
      </c>
      <c r="I15" s="60">
        <v>10</v>
      </c>
      <c r="J15" s="60">
        <v>4</v>
      </c>
      <c r="K15" s="60">
        <v>7.5</v>
      </c>
      <c r="L15" s="60">
        <v>6</v>
      </c>
      <c r="M15" s="60">
        <f>G15+H15+I15+J15+K15+L15</f>
        <v>33.5</v>
      </c>
      <c r="N15" s="67">
        <f>M15/63</f>
        <v>0.5317460317460317</v>
      </c>
      <c r="O15" s="61" t="s">
        <v>314</v>
      </c>
      <c r="P15" s="2"/>
    </row>
    <row r="16" spans="1:16" ht="15.75">
      <c r="A16" s="14">
        <v>13</v>
      </c>
      <c r="B16" s="64">
        <v>718</v>
      </c>
      <c r="C16" s="41" t="s">
        <v>244</v>
      </c>
      <c r="D16" s="5" t="s">
        <v>245</v>
      </c>
      <c r="E16" s="5" t="s">
        <v>246</v>
      </c>
      <c r="F16" s="64">
        <v>718</v>
      </c>
      <c r="G16" s="60">
        <v>6</v>
      </c>
      <c r="H16" s="60">
        <v>8</v>
      </c>
      <c r="I16" s="60">
        <v>10</v>
      </c>
      <c r="J16" s="60">
        <v>2</v>
      </c>
      <c r="K16" s="60">
        <v>4.5</v>
      </c>
      <c r="L16" s="60">
        <v>3</v>
      </c>
      <c r="M16" s="60">
        <f>G16+H16+I16+J16+K16+L16</f>
        <v>33.5</v>
      </c>
      <c r="N16" s="67">
        <f>M16/63</f>
        <v>0.5317460317460317</v>
      </c>
      <c r="O16" s="61" t="s">
        <v>314</v>
      </c>
      <c r="P16" s="2"/>
    </row>
    <row r="17" spans="1:16" ht="15.75">
      <c r="A17" s="14">
        <v>14</v>
      </c>
      <c r="B17" s="64">
        <v>792</v>
      </c>
      <c r="C17" s="13" t="s">
        <v>69</v>
      </c>
      <c r="D17" s="5" t="s">
        <v>70</v>
      </c>
      <c r="E17" s="5" t="s">
        <v>71</v>
      </c>
      <c r="F17" s="64">
        <v>792</v>
      </c>
      <c r="G17" s="63">
        <v>9</v>
      </c>
      <c r="H17" s="63">
        <v>2</v>
      </c>
      <c r="I17" s="63">
        <v>9</v>
      </c>
      <c r="J17" s="63">
        <v>3</v>
      </c>
      <c r="K17" s="63">
        <v>6.5</v>
      </c>
      <c r="L17" s="63">
        <v>4</v>
      </c>
      <c r="M17" s="60">
        <f>G17+H17+I17+J17+K17+L17</f>
        <v>33.5</v>
      </c>
      <c r="N17" s="67">
        <f>M17/63</f>
        <v>0.5317460317460317</v>
      </c>
      <c r="O17" s="61" t="s">
        <v>314</v>
      </c>
      <c r="P17" s="2"/>
    </row>
    <row r="18" spans="1:16" ht="15.75">
      <c r="A18" s="14">
        <v>15</v>
      </c>
      <c r="B18" s="64">
        <v>738</v>
      </c>
      <c r="C18" s="5" t="s">
        <v>285</v>
      </c>
      <c r="D18" s="5" t="s">
        <v>283</v>
      </c>
      <c r="E18" s="5" t="s">
        <v>284</v>
      </c>
      <c r="F18" s="64">
        <v>738</v>
      </c>
      <c r="G18" s="63">
        <v>7</v>
      </c>
      <c r="H18" s="63">
        <v>1</v>
      </c>
      <c r="I18" s="63">
        <v>6</v>
      </c>
      <c r="J18" s="63">
        <v>6</v>
      </c>
      <c r="K18" s="63">
        <v>8</v>
      </c>
      <c r="L18" s="63">
        <v>5</v>
      </c>
      <c r="M18" s="60">
        <f>G18+H18+I18+J18+K18+L18</f>
        <v>33</v>
      </c>
      <c r="N18" s="67">
        <f>M18/63</f>
        <v>0.5238095238095238</v>
      </c>
      <c r="O18" s="61" t="s">
        <v>314</v>
      </c>
      <c r="P18" s="2"/>
    </row>
    <row r="19" spans="1:16" ht="15.75">
      <c r="A19" s="14">
        <v>16</v>
      </c>
      <c r="B19" s="64">
        <v>781</v>
      </c>
      <c r="C19" s="5" t="s">
        <v>251</v>
      </c>
      <c r="D19" s="5" t="s">
        <v>245</v>
      </c>
      <c r="E19" s="5" t="s">
        <v>246</v>
      </c>
      <c r="F19" s="64">
        <v>781</v>
      </c>
      <c r="G19" s="63">
        <v>9</v>
      </c>
      <c r="H19" s="63">
        <v>0</v>
      </c>
      <c r="I19" s="63">
        <v>11</v>
      </c>
      <c r="J19" s="63">
        <v>1</v>
      </c>
      <c r="K19" s="63">
        <v>5</v>
      </c>
      <c r="L19" s="63">
        <v>7</v>
      </c>
      <c r="M19" s="60">
        <f>G19+H19+I19+J19+K19+L19</f>
        <v>33</v>
      </c>
      <c r="N19" s="67">
        <f>M19/63</f>
        <v>0.5238095238095238</v>
      </c>
      <c r="O19" s="61" t="s">
        <v>314</v>
      </c>
      <c r="P19" s="2"/>
    </row>
    <row r="20" spans="1:16" ht="15.75">
      <c r="A20" s="14">
        <v>17</v>
      </c>
      <c r="B20" s="64">
        <v>788</v>
      </c>
      <c r="C20" s="5" t="s">
        <v>26</v>
      </c>
      <c r="D20" s="5" t="s">
        <v>22</v>
      </c>
      <c r="E20" s="5" t="s">
        <v>25</v>
      </c>
      <c r="F20" s="64">
        <v>788</v>
      </c>
      <c r="G20" s="63">
        <v>9</v>
      </c>
      <c r="H20" s="63">
        <v>0</v>
      </c>
      <c r="I20" s="63">
        <v>9</v>
      </c>
      <c r="J20" s="63">
        <v>2</v>
      </c>
      <c r="K20" s="63">
        <v>7.5</v>
      </c>
      <c r="L20" s="63">
        <v>5</v>
      </c>
      <c r="M20" s="60">
        <f>G20+H20+I20+J20+K20+L20</f>
        <v>32.5</v>
      </c>
      <c r="N20" s="67">
        <f>M20/63</f>
        <v>0.5158730158730159</v>
      </c>
      <c r="O20" s="61" t="s">
        <v>314</v>
      </c>
      <c r="P20" s="2"/>
    </row>
    <row r="21" spans="1:16" ht="15.75">
      <c r="A21" s="14">
        <v>18</v>
      </c>
      <c r="B21" s="64">
        <v>709</v>
      </c>
      <c r="C21" s="20" t="s">
        <v>108</v>
      </c>
      <c r="D21" s="13" t="s">
        <v>137</v>
      </c>
      <c r="E21" s="17" t="s">
        <v>109</v>
      </c>
      <c r="F21" s="64">
        <v>709</v>
      </c>
      <c r="G21" s="60">
        <v>7</v>
      </c>
      <c r="H21" s="60">
        <v>2</v>
      </c>
      <c r="I21" s="60">
        <v>8</v>
      </c>
      <c r="J21" s="60">
        <v>4</v>
      </c>
      <c r="K21" s="60">
        <v>5.5</v>
      </c>
      <c r="L21" s="60">
        <v>5</v>
      </c>
      <c r="M21" s="60">
        <f>G21+H21+I21+J21+K21+L21</f>
        <v>31.5</v>
      </c>
      <c r="N21" s="67">
        <f>M21/63</f>
        <v>0.5</v>
      </c>
      <c r="O21" s="5" t="s">
        <v>317</v>
      </c>
      <c r="P21" s="2"/>
    </row>
    <row r="22" spans="1:16" ht="15.75">
      <c r="A22" s="14">
        <v>19</v>
      </c>
      <c r="B22" s="64">
        <v>747</v>
      </c>
      <c r="C22" s="45" t="s">
        <v>172</v>
      </c>
      <c r="D22" s="29" t="s">
        <v>169</v>
      </c>
      <c r="E22" s="30" t="s">
        <v>170</v>
      </c>
      <c r="F22" s="64">
        <v>747</v>
      </c>
      <c r="G22" s="63">
        <v>7</v>
      </c>
      <c r="H22" s="63">
        <v>2</v>
      </c>
      <c r="I22" s="63">
        <v>7</v>
      </c>
      <c r="J22" s="63">
        <v>3</v>
      </c>
      <c r="K22" s="63">
        <v>7</v>
      </c>
      <c r="L22" s="63">
        <v>4</v>
      </c>
      <c r="M22" s="60">
        <f>G22+H22+I22+J22+K22+L22</f>
        <v>30</v>
      </c>
      <c r="N22" s="67">
        <f>M22/63</f>
        <v>0.47619047619047616</v>
      </c>
      <c r="O22" s="5" t="s">
        <v>317</v>
      </c>
      <c r="P22" s="2"/>
    </row>
    <row r="23" spans="1:15" ht="15.75">
      <c r="A23" s="14">
        <v>20</v>
      </c>
      <c r="B23" s="64">
        <v>706</v>
      </c>
      <c r="C23" s="20" t="s">
        <v>106</v>
      </c>
      <c r="D23" s="13" t="s">
        <v>137</v>
      </c>
      <c r="E23" s="17" t="s">
        <v>107</v>
      </c>
      <c r="F23" s="64">
        <v>706</v>
      </c>
      <c r="G23" s="60">
        <v>7</v>
      </c>
      <c r="H23" s="60">
        <v>2</v>
      </c>
      <c r="I23" s="60">
        <v>6</v>
      </c>
      <c r="J23" s="60">
        <v>2</v>
      </c>
      <c r="K23" s="60">
        <v>8</v>
      </c>
      <c r="L23" s="60">
        <v>4</v>
      </c>
      <c r="M23" s="60">
        <f>G23+H23+I23+J23+K23+L23</f>
        <v>29</v>
      </c>
      <c r="N23" s="67">
        <f>M23/63</f>
        <v>0.4603174603174603</v>
      </c>
      <c r="O23" s="5" t="s">
        <v>317</v>
      </c>
    </row>
    <row r="24" spans="1:15" ht="15.75">
      <c r="A24" s="14">
        <v>21</v>
      </c>
      <c r="B24" s="64">
        <v>728</v>
      </c>
      <c r="C24" s="18" t="s">
        <v>145</v>
      </c>
      <c r="D24" s="5" t="s">
        <v>138</v>
      </c>
      <c r="E24" s="5" t="s">
        <v>139</v>
      </c>
      <c r="F24" s="64">
        <v>728</v>
      </c>
      <c r="G24" s="63">
        <v>9</v>
      </c>
      <c r="H24" s="63">
        <v>0</v>
      </c>
      <c r="I24" s="63">
        <v>4</v>
      </c>
      <c r="J24" s="63">
        <v>2</v>
      </c>
      <c r="K24" s="63">
        <v>7.5</v>
      </c>
      <c r="L24" s="63">
        <v>6</v>
      </c>
      <c r="M24" s="60">
        <f>G24+H24+I24+J24+K24+L24</f>
        <v>28.5</v>
      </c>
      <c r="N24" s="67">
        <f>M24/63</f>
        <v>0.4523809523809524</v>
      </c>
      <c r="O24" s="5" t="s">
        <v>317</v>
      </c>
    </row>
    <row r="25" spans="1:15" ht="15.75">
      <c r="A25" s="14">
        <v>22</v>
      </c>
      <c r="B25" s="64">
        <v>776</v>
      </c>
      <c r="C25" s="46" t="s">
        <v>206</v>
      </c>
      <c r="D25" s="5" t="s">
        <v>281</v>
      </c>
      <c r="E25" s="34" t="s">
        <v>195</v>
      </c>
      <c r="F25" s="64">
        <v>776</v>
      </c>
      <c r="G25" s="63">
        <v>7</v>
      </c>
      <c r="H25" s="63">
        <v>2</v>
      </c>
      <c r="I25" s="63">
        <v>8</v>
      </c>
      <c r="J25" s="63">
        <v>3</v>
      </c>
      <c r="K25" s="63">
        <v>3</v>
      </c>
      <c r="L25" s="63">
        <v>5</v>
      </c>
      <c r="M25" s="60">
        <f>G25+H25+I25+J25+K25+L25</f>
        <v>28</v>
      </c>
      <c r="N25" s="67">
        <f>M25/63</f>
        <v>0.4444444444444444</v>
      </c>
      <c r="O25" s="5" t="s">
        <v>317</v>
      </c>
    </row>
    <row r="26" spans="1:15" ht="15.75">
      <c r="A26" s="14">
        <v>23</v>
      </c>
      <c r="B26" s="64">
        <v>775</v>
      </c>
      <c r="C26" s="18" t="s">
        <v>146</v>
      </c>
      <c r="D26" s="5" t="s">
        <v>138</v>
      </c>
      <c r="E26" s="5" t="s">
        <v>143</v>
      </c>
      <c r="F26" s="64">
        <v>775</v>
      </c>
      <c r="G26" s="63">
        <v>9</v>
      </c>
      <c r="H26" s="63">
        <v>0</v>
      </c>
      <c r="I26" s="63">
        <v>4</v>
      </c>
      <c r="J26" s="63">
        <v>1</v>
      </c>
      <c r="K26" s="63">
        <v>10</v>
      </c>
      <c r="L26" s="63">
        <v>3.5</v>
      </c>
      <c r="M26" s="60">
        <f>G26+H26+I26+J26+K26+L26</f>
        <v>27.5</v>
      </c>
      <c r="N26" s="67">
        <f>M26/63</f>
        <v>0.4365079365079365</v>
      </c>
      <c r="O26" s="5" t="s">
        <v>317</v>
      </c>
    </row>
    <row r="27" spans="1:15" ht="15.75">
      <c r="A27" s="14">
        <v>24</v>
      </c>
      <c r="B27" s="64">
        <v>772</v>
      </c>
      <c r="C27" s="18" t="s">
        <v>58</v>
      </c>
      <c r="D27" s="5" t="s">
        <v>53</v>
      </c>
      <c r="E27" s="5" t="s">
        <v>57</v>
      </c>
      <c r="F27" s="64">
        <v>772</v>
      </c>
      <c r="G27" s="63">
        <v>7</v>
      </c>
      <c r="H27" s="63">
        <v>10.5</v>
      </c>
      <c r="I27" s="63">
        <v>0</v>
      </c>
      <c r="J27" s="63">
        <v>0</v>
      </c>
      <c r="K27" s="63">
        <v>3</v>
      </c>
      <c r="L27" s="63">
        <v>6</v>
      </c>
      <c r="M27" s="60">
        <f>G27+H27+I27+J27+K27+L27</f>
        <v>26.5</v>
      </c>
      <c r="N27" s="67">
        <f>M27/63</f>
        <v>0.42063492063492064</v>
      </c>
      <c r="O27" s="5" t="s">
        <v>317</v>
      </c>
    </row>
    <row r="28" spans="1:15" ht="15.75">
      <c r="A28" s="14">
        <v>25</v>
      </c>
      <c r="B28" s="64">
        <v>777</v>
      </c>
      <c r="C28" s="46" t="s">
        <v>207</v>
      </c>
      <c r="D28" s="5" t="s">
        <v>281</v>
      </c>
      <c r="E28" s="34" t="s">
        <v>191</v>
      </c>
      <c r="F28" s="64">
        <v>777</v>
      </c>
      <c r="G28" s="63">
        <v>7</v>
      </c>
      <c r="H28" s="63">
        <v>0</v>
      </c>
      <c r="I28" s="63">
        <v>6</v>
      </c>
      <c r="J28" s="63">
        <v>3</v>
      </c>
      <c r="K28" s="63">
        <v>6.5</v>
      </c>
      <c r="L28" s="63">
        <v>4</v>
      </c>
      <c r="M28" s="60">
        <f>G28+H28+I28+J28+K28+L28</f>
        <v>26.5</v>
      </c>
      <c r="N28" s="67">
        <f>M28/63</f>
        <v>0.42063492063492064</v>
      </c>
      <c r="O28" s="5" t="s">
        <v>317</v>
      </c>
    </row>
    <row r="29" spans="1:15" ht="15.75">
      <c r="A29" s="14">
        <v>26</v>
      </c>
      <c r="B29" s="64">
        <v>786</v>
      </c>
      <c r="C29" s="22" t="s">
        <v>11</v>
      </c>
      <c r="D29" s="5" t="s">
        <v>12</v>
      </c>
      <c r="E29" s="5" t="s">
        <v>13</v>
      </c>
      <c r="F29" s="64">
        <v>786</v>
      </c>
      <c r="G29" s="63">
        <v>9</v>
      </c>
      <c r="H29" s="63">
        <v>0</v>
      </c>
      <c r="I29" s="63">
        <v>9</v>
      </c>
      <c r="J29" s="63">
        <v>3</v>
      </c>
      <c r="K29" s="63">
        <v>5.5</v>
      </c>
      <c r="L29" s="63">
        <v>0</v>
      </c>
      <c r="M29" s="60">
        <f>G29+H29+I29+J29+K29+L29</f>
        <v>26.5</v>
      </c>
      <c r="N29" s="67">
        <f>M29/63</f>
        <v>0.42063492063492064</v>
      </c>
      <c r="O29" s="5" t="s">
        <v>317</v>
      </c>
    </row>
    <row r="30" spans="1:15" ht="15.75">
      <c r="A30" s="14">
        <v>27</v>
      </c>
      <c r="B30" s="64">
        <v>711</v>
      </c>
      <c r="C30" s="18" t="s">
        <v>90</v>
      </c>
      <c r="D30" s="5" t="s">
        <v>83</v>
      </c>
      <c r="E30" s="5" t="s">
        <v>89</v>
      </c>
      <c r="F30" s="64">
        <v>711</v>
      </c>
      <c r="G30" s="60">
        <v>7</v>
      </c>
      <c r="H30" s="60">
        <v>1</v>
      </c>
      <c r="I30" s="60">
        <v>8</v>
      </c>
      <c r="J30" s="60">
        <v>1</v>
      </c>
      <c r="K30" s="60">
        <v>7</v>
      </c>
      <c r="L30" s="60">
        <v>2</v>
      </c>
      <c r="M30" s="60">
        <f>G30+H30+I30+J30+K30+L30</f>
        <v>26</v>
      </c>
      <c r="N30" s="67">
        <f>M30/63</f>
        <v>0.4126984126984127</v>
      </c>
      <c r="O30" s="5" t="s">
        <v>317</v>
      </c>
    </row>
    <row r="31" spans="1:15" ht="15.75">
      <c r="A31" s="14">
        <v>28</v>
      </c>
      <c r="B31" s="64">
        <v>731</v>
      </c>
      <c r="C31" s="46" t="s">
        <v>198</v>
      </c>
      <c r="D31" s="5" t="s">
        <v>281</v>
      </c>
      <c r="E31" s="34" t="s">
        <v>195</v>
      </c>
      <c r="F31" s="64">
        <v>731</v>
      </c>
      <c r="G31" s="63">
        <v>7</v>
      </c>
      <c r="H31" s="63">
        <v>2</v>
      </c>
      <c r="I31" s="63">
        <v>8</v>
      </c>
      <c r="J31" s="63">
        <v>2</v>
      </c>
      <c r="K31" s="63">
        <v>4</v>
      </c>
      <c r="L31" s="63">
        <v>3</v>
      </c>
      <c r="M31" s="60">
        <f>G31+H31+I31+J31+K31+L31</f>
        <v>26</v>
      </c>
      <c r="N31" s="67">
        <f>M31/63</f>
        <v>0.4126984126984127</v>
      </c>
      <c r="O31" s="5" t="s">
        <v>317</v>
      </c>
    </row>
    <row r="32" spans="1:15" ht="15.75" customHeight="1">
      <c r="A32" s="14">
        <v>29</v>
      </c>
      <c r="B32" s="64">
        <v>764</v>
      </c>
      <c r="C32" s="21" t="s">
        <v>37</v>
      </c>
      <c r="D32" s="15" t="s">
        <v>30</v>
      </c>
      <c r="E32" s="16" t="s">
        <v>31</v>
      </c>
      <c r="F32" s="64">
        <v>764</v>
      </c>
      <c r="G32" s="63">
        <v>0</v>
      </c>
      <c r="H32" s="63">
        <v>11.5</v>
      </c>
      <c r="I32" s="63">
        <v>4</v>
      </c>
      <c r="J32" s="63">
        <v>3</v>
      </c>
      <c r="K32" s="63">
        <v>2.5</v>
      </c>
      <c r="L32" s="63">
        <v>5</v>
      </c>
      <c r="M32" s="60">
        <f>G32+H32+I32+J32+K32+L32</f>
        <v>26</v>
      </c>
      <c r="N32" s="67">
        <f>M32/63</f>
        <v>0.4126984126984127</v>
      </c>
      <c r="O32" s="5" t="s">
        <v>317</v>
      </c>
    </row>
    <row r="33" spans="1:15" ht="15.75">
      <c r="A33" s="14">
        <v>30</v>
      </c>
      <c r="B33" s="64">
        <v>744</v>
      </c>
      <c r="C33" s="46" t="s">
        <v>202</v>
      </c>
      <c r="D33" s="5" t="s">
        <v>281</v>
      </c>
      <c r="E33" s="34" t="s">
        <v>191</v>
      </c>
      <c r="F33" s="64">
        <v>744</v>
      </c>
      <c r="G33" s="63">
        <v>2</v>
      </c>
      <c r="H33" s="63">
        <v>2</v>
      </c>
      <c r="I33" s="63">
        <v>6</v>
      </c>
      <c r="J33" s="63">
        <v>3</v>
      </c>
      <c r="K33" s="63">
        <v>6.5</v>
      </c>
      <c r="L33" s="63">
        <v>6</v>
      </c>
      <c r="M33" s="60">
        <f>G33+H33+I33+J33+K33+L33</f>
        <v>25.5</v>
      </c>
      <c r="N33" s="67">
        <f>M33/63</f>
        <v>0.40476190476190477</v>
      </c>
      <c r="O33" s="5" t="s">
        <v>317</v>
      </c>
    </row>
    <row r="34" spans="1:15" ht="15.75">
      <c r="A34" s="14">
        <v>31</v>
      </c>
      <c r="B34" s="64">
        <v>746</v>
      </c>
      <c r="C34" s="45" t="s">
        <v>171</v>
      </c>
      <c r="D34" s="29" t="s">
        <v>169</v>
      </c>
      <c r="E34" s="30" t="s">
        <v>170</v>
      </c>
      <c r="F34" s="64">
        <v>746</v>
      </c>
      <c r="G34" s="63">
        <v>7</v>
      </c>
      <c r="H34" s="63">
        <v>1</v>
      </c>
      <c r="I34" s="63">
        <v>4</v>
      </c>
      <c r="J34" s="63">
        <v>2</v>
      </c>
      <c r="K34" s="63">
        <v>6</v>
      </c>
      <c r="L34" s="63">
        <v>5</v>
      </c>
      <c r="M34" s="60">
        <f>G34+H34+I34+J34+K34+L34</f>
        <v>25</v>
      </c>
      <c r="N34" s="67">
        <f>M34/63</f>
        <v>0.3968253968253968</v>
      </c>
      <c r="O34" s="5" t="s">
        <v>317</v>
      </c>
    </row>
    <row r="35" spans="1:15" ht="15.75">
      <c r="A35" s="14">
        <v>32</v>
      </c>
      <c r="B35" s="64">
        <v>795</v>
      </c>
      <c r="C35" s="18" t="s">
        <v>255</v>
      </c>
      <c r="D35" s="5" t="s">
        <v>245</v>
      </c>
      <c r="E35" s="5" t="s">
        <v>246</v>
      </c>
      <c r="F35" s="64">
        <v>795</v>
      </c>
      <c r="G35" s="63">
        <v>6</v>
      </c>
      <c r="H35" s="63">
        <v>2</v>
      </c>
      <c r="I35" s="63">
        <v>3</v>
      </c>
      <c r="J35" s="63">
        <v>0</v>
      </c>
      <c r="K35" s="63">
        <v>8</v>
      </c>
      <c r="L35" s="63">
        <v>6</v>
      </c>
      <c r="M35" s="60">
        <f>G35+H35+I35+J35+K35+L35</f>
        <v>25</v>
      </c>
      <c r="N35" s="67">
        <f>M35/63</f>
        <v>0.3968253968253968</v>
      </c>
      <c r="O35" s="5" t="s">
        <v>317</v>
      </c>
    </row>
    <row r="36" spans="1:15" ht="15.75">
      <c r="A36" s="14">
        <v>33</v>
      </c>
      <c r="B36" s="64">
        <v>720</v>
      </c>
      <c r="C36" s="18" t="s">
        <v>142</v>
      </c>
      <c r="D36" s="5" t="s">
        <v>138</v>
      </c>
      <c r="E36" s="5" t="s">
        <v>143</v>
      </c>
      <c r="F36" s="64">
        <v>720</v>
      </c>
      <c r="G36" s="60">
        <v>7</v>
      </c>
      <c r="H36" s="60">
        <v>0</v>
      </c>
      <c r="I36" s="60">
        <v>2</v>
      </c>
      <c r="J36" s="60">
        <v>2</v>
      </c>
      <c r="K36" s="69">
        <v>43227</v>
      </c>
      <c r="L36" s="60">
        <v>6</v>
      </c>
      <c r="M36" s="60">
        <v>24.5</v>
      </c>
      <c r="N36" s="67">
        <f>M36/63</f>
        <v>0.3888888888888889</v>
      </c>
      <c r="O36" s="5" t="s">
        <v>317</v>
      </c>
    </row>
    <row r="37" spans="1:15" ht="15.75">
      <c r="A37" s="14">
        <v>34</v>
      </c>
      <c r="B37" s="64">
        <v>721</v>
      </c>
      <c r="C37" s="46" t="s">
        <v>196</v>
      </c>
      <c r="D37" s="5" t="s">
        <v>281</v>
      </c>
      <c r="E37" s="34" t="s">
        <v>191</v>
      </c>
      <c r="F37" s="64">
        <v>721</v>
      </c>
      <c r="G37" s="63">
        <v>4</v>
      </c>
      <c r="H37" s="63">
        <v>2</v>
      </c>
      <c r="I37" s="63">
        <v>5</v>
      </c>
      <c r="J37" s="63">
        <v>2</v>
      </c>
      <c r="K37" s="63">
        <v>3</v>
      </c>
      <c r="L37" s="63">
        <v>5</v>
      </c>
      <c r="M37" s="60">
        <v>24</v>
      </c>
      <c r="N37" s="67">
        <f>M37/63</f>
        <v>0.38095238095238093</v>
      </c>
      <c r="O37" s="5" t="s">
        <v>317</v>
      </c>
    </row>
    <row r="38" spans="1:15" ht="15.75">
      <c r="A38" s="14">
        <v>35</v>
      </c>
      <c r="B38" s="64">
        <v>703</v>
      </c>
      <c r="C38" s="46" t="s">
        <v>192</v>
      </c>
      <c r="D38" s="5" t="s">
        <v>281</v>
      </c>
      <c r="E38" s="34" t="s">
        <v>191</v>
      </c>
      <c r="F38" s="64">
        <v>703</v>
      </c>
      <c r="G38" s="60">
        <v>9</v>
      </c>
      <c r="H38" s="60">
        <v>2</v>
      </c>
      <c r="I38" s="60">
        <v>3</v>
      </c>
      <c r="J38" s="60">
        <v>2</v>
      </c>
      <c r="K38" s="60">
        <v>5.5</v>
      </c>
      <c r="L38" s="60">
        <v>2</v>
      </c>
      <c r="M38" s="60">
        <f>G38+H38+I38+J38+K38+L38</f>
        <v>23.5</v>
      </c>
      <c r="N38" s="67">
        <f>M38/63</f>
        <v>0.373015873015873</v>
      </c>
      <c r="O38" s="5" t="s">
        <v>317</v>
      </c>
    </row>
    <row r="39" spans="1:15" ht="15.75">
      <c r="A39" s="14">
        <v>36</v>
      </c>
      <c r="B39" s="64">
        <v>719</v>
      </c>
      <c r="C39" s="18" t="s">
        <v>141</v>
      </c>
      <c r="D39" s="5" t="s">
        <v>138</v>
      </c>
      <c r="E39" s="5" t="s">
        <v>139</v>
      </c>
      <c r="F39" s="64">
        <v>719</v>
      </c>
      <c r="G39" s="60">
        <v>0</v>
      </c>
      <c r="H39" s="60">
        <v>2</v>
      </c>
      <c r="I39" s="60">
        <v>7</v>
      </c>
      <c r="J39" s="60">
        <v>2</v>
      </c>
      <c r="K39" s="60">
        <v>7.5</v>
      </c>
      <c r="L39" s="60">
        <v>5</v>
      </c>
      <c r="M39" s="60">
        <f>G39+H39+I39+J39+K39+L39</f>
        <v>23.5</v>
      </c>
      <c r="N39" s="67">
        <f>M39/63</f>
        <v>0.373015873015873</v>
      </c>
      <c r="O39" s="5" t="s">
        <v>317</v>
      </c>
    </row>
    <row r="40" spans="1:15" ht="15.75">
      <c r="A40" s="14">
        <v>37</v>
      </c>
      <c r="B40" s="64">
        <v>736</v>
      </c>
      <c r="C40" s="18" t="s">
        <v>282</v>
      </c>
      <c r="D40" s="5" t="s">
        <v>283</v>
      </c>
      <c r="E40" s="5" t="s">
        <v>284</v>
      </c>
      <c r="F40" s="64">
        <v>736</v>
      </c>
      <c r="G40" s="63">
        <v>7</v>
      </c>
      <c r="H40" s="63">
        <v>6</v>
      </c>
      <c r="I40" s="63">
        <v>5</v>
      </c>
      <c r="J40" s="63">
        <v>0</v>
      </c>
      <c r="K40" s="63">
        <v>3.5</v>
      </c>
      <c r="L40" s="63">
        <v>2</v>
      </c>
      <c r="M40" s="60">
        <f>G40+H40+I40+J40+K40+L40</f>
        <v>23.5</v>
      </c>
      <c r="N40" s="67">
        <f>M40/63</f>
        <v>0.373015873015873</v>
      </c>
      <c r="O40" s="5" t="s">
        <v>317</v>
      </c>
    </row>
    <row r="41" spans="1:15" ht="15.75">
      <c r="A41" s="14">
        <v>38</v>
      </c>
      <c r="B41" s="64">
        <v>755</v>
      </c>
      <c r="C41" s="18" t="s">
        <v>249</v>
      </c>
      <c r="D41" s="5" t="s">
        <v>245</v>
      </c>
      <c r="E41" s="5" t="s">
        <v>246</v>
      </c>
      <c r="F41" s="64">
        <v>755</v>
      </c>
      <c r="G41" s="63">
        <v>7</v>
      </c>
      <c r="H41" s="63">
        <v>2</v>
      </c>
      <c r="I41" s="63">
        <v>5</v>
      </c>
      <c r="J41" s="63">
        <v>0</v>
      </c>
      <c r="K41" s="63">
        <v>6.5</v>
      </c>
      <c r="L41" s="63">
        <v>3</v>
      </c>
      <c r="M41" s="60">
        <f>G41+H41+I41+J41+K41+L41</f>
        <v>23.5</v>
      </c>
      <c r="N41" s="67">
        <f>M41/63</f>
        <v>0.373015873015873</v>
      </c>
      <c r="O41" s="5" t="s">
        <v>317</v>
      </c>
    </row>
    <row r="42" spans="1:15" ht="15.75">
      <c r="A42" s="14">
        <v>39</v>
      </c>
      <c r="B42" s="64">
        <v>753</v>
      </c>
      <c r="C42" s="45" t="s">
        <v>173</v>
      </c>
      <c r="D42" s="29" t="s">
        <v>169</v>
      </c>
      <c r="E42" s="30" t="s">
        <v>170</v>
      </c>
      <c r="F42" s="64">
        <v>753</v>
      </c>
      <c r="G42" s="63">
        <v>6</v>
      </c>
      <c r="H42" s="63">
        <v>1</v>
      </c>
      <c r="I42" s="63">
        <v>3</v>
      </c>
      <c r="J42" s="63">
        <v>0</v>
      </c>
      <c r="K42" s="63">
        <v>8</v>
      </c>
      <c r="L42" s="63">
        <v>5</v>
      </c>
      <c r="M42" s="60">
        <f>G42+H42+I42+J42+K42+L42</f>
        <v>23</v>
      </c>
      <c r="N42" s="67">
        <f>M42/63</f>
        <v>0.36507936507936506</v>
      </c>
      <c r="O42" s="5" t="s">
        <v>317</v>
      </c>
    </row>
    <row r="43" spans="1:15" ht="15.75">
      <c r="A43" s="14">
        <v>40</v>
      </c>
      <c r="B43" s="64">
        <v>724</v>
      </c>
      <c r="C43" s="20" t="s">
        <v>110</v>
      </c>
      <c r="D43" s="13" t="s">
        <v>137</v>
      </c>
      <c r="E43" s="17" t="s">
        <v>109</v>
      </c>
      <c r="F43" s="64">
        <v>724</v>
      </c>
      <c r="G43" s="63">
        <v>7</v>
      </c>
      <c r="H43" s="63">
        <v>0</v>
      </c>
      <c r="I43" s="63">
        <v>6</v>
      </c>
      <c r="J43" s="63">
        <v>1</v>
      </c>
      <c r="K43" s="63">
        <v>4.5</v>
      </c>
      <c r="L43" s="63">
        <v>4</v>
      </c>
      <c r="M43" s="60">
        <f>G43+H43+I43+J43+K43+L43</f>
        <v>22.5</v>
      </c>
      <c r="N43" s="67">
        <f>M43/63</f>
        <v>0.35714285714285715</v>
      </c>
      <c r="O43" s="5" t="s">
        <v>317</v>
      </c>
    </row>
    <row r="44" spans="1:15" ht="15.75">
      <c r="A44" s="14">
        <v>41</v>
      </c>
      <c r="B44" s="64">
        <v>701</v>
      </c>
      <c r="C44" s="20" t="s">
        <v>269</v>
      </c>
      <c r="D44" s="13" t="s">
        <v>270</v>
      </c>
      <c r="E44" s="17" t="s">
        <v>271</v>
      </c>
      <c r="F44" s="64">
        <v>701</v>
      </c>
      <c r="G44" s="63">
        <v>7</v>
      </c>
      <c r="H44" s="63">
        <v>1</v>
      </c>
      <c r="I44" s="63">
        <v>6</v>
      </c>
      <c r="J44" s="63">
        <v>1</v>
      </c>
      <c r="K44" s="63">
        <v>3.5</v>
      </c>
      <c r="L44" s="63">
        <v>4</v>
      </c>
      <c r="M44" s="60">
        <v>22.5</v>
      </c>
      <c r="N44" s="67">
        <v>0.35714285714285715</v>
      </c>
      <c r="O44" s="5" t="s">
        <v>317</v>
      </c>
    </row>
    <row r="45" spans="1:15" ht="16.5" customHeight="1">
      <c r="A45" s="14">
        <v>42</v>
      </c>
      <c r="B45" s="64">
        <v>770</v>
      </c>
      <c r="C45" s="45" t="s">
        <v>174</v>
      </c>
      <c r="D45" s="29" t="s">
        <v>169</v>
      </c>
      <c r="E45" s="30" t="s">
        <v>175</v>
      </c>
      <c r="F45" s="64">
        <v>770</v>
      </c>
      <c r="G45" s="63">
        <v>7</v>
      </c>
      <c r="H45" s="63">
        <v>2</v>
      </c>
      <c r="I45" s="63">
        <v>6</v>
      </c>
      <c r="J45" s="63">
        <v>0</v>
      </c>
      <c r="K45" s="63">
        <v>7.5</v>
      </c>
      <c r="L45" s="63">
        <v>0</v>
      </c>
      <c r="M45" s="60">
        <f>G45+H45+I45+J45+K45+L45</f>
        <v>22.5</v>
      </c>
      <c r="N45" s="67">
        <f>M45/63</f>
        <v>0.35714285714285715</v>
      </c>
      <c r="O45" s="5" t="s">
        <v>317</v>
      </c>
    </row>
    <row r="46" spans="1:15" ht="15.75">
      <c r="A46" s="14">
        <v>43</v>
      </c>
      <c r="B46" s="64">
        <v>716</v>
      </c>
      <c r="C46" s="46" t="s">
        <v>194</v>
      </c>
      <c r="D46" s="5" t="s">
        <v>281</v>
      </c>
      <c r="E46" s="34" t="s">
        <v>195</v>
      </c>
      <c r="F46" s="64">
        <v>716</v>
      </c>
      <c r="G46" s="60">
        <v>6</v>
      </c>
      <c r="H46" s="60">
        <v>1</v>
      </c>
      <c r="I46" s="60">
        <v>8</v>
      </c>
      <c r="J46" s="60">
        <v>0</v>
      </c>
      <c r="K46" s="60">
        <v>3</v>
      </c>
      <c r="L46" s="60">
        <v>4</v>
      </c>
      <c r="M46" s="60">
        <f>G46+H46+I46+J46+K46+L46</f>
        <v>22</v>
      </c>
      <c r="N46" s="67">
        <f>M46/63</f>
        <v>0.3492063492063492</v>
      </c>
      <c r="O46" s="5" t="s">
        <v>317</v>
      </c>
    </row>
    <row r="47" spans="1:15" ht="15.75">
      <c r="A47" s="14">
        <v>44</v>
      </c>
      <c r="B47" s="64">
        <v>732</v>
      </c>
      <c r="C47" s="46" t="s">
        <v>199</v>
      </c>
      <c r="D47" s="5" t="s">
        <v>281</v>
      </c>
      <c r="E47" s="34" t="s">
        <v>195</v>
      </c>
      <c r="F47" s="64">
        <v>732</v>
      </c>
      <c r="G47" s="63">
        <v>7</v>
      </c>
      <c r="H47" s="63">
        <v>2</v>
      </c>
      <c r="I47" s="63">
        <v>0</v>
      </c>
      <c r="J47" s="63">
        <v>0</v>
      </c>
      <c r="K47" s="63">
        <v>9</v>
      </c>
      <c r="L47" s="63">
        <v>4</v>
      </c>
      <c r="M47" s="60">
        <f>G47+H47+I47+J47+K47+L47</f>
        <v>22</v>
      </c>
      <c r="N47" s="67">
        <f>M47/63</f>
        <v>0.3492063492063492</v>
      </c>
      <c r="O47" s="5" t="s">
        <v>317</v>
      </c>
    </row>
    <row r="48" spans="1:15" ht="15.75">
      <c r="A48" s="14">
        <v>45</v>
      </c>
      <c r="B48" s="64">
        <v>774</v>
      </c>
      <c r="C48" s="20" t="s">
        <v>115</v>
      </c>
      <c r="D48" s="13" t="s">
        <v>137</v>
      </c>
      <c r="E48" s="17" t="s">
        <v>109</v>
      </c>
      <c r="F48" s="64">
        <v>774</v>
      </c>
      <c r="G48" s="63">
        <v>7</v>
      </c>
      <c r="H48" s="63">
        <v>2</v>
      </c>
      <c r="I48" s="63">
        <v>4</v>
      </c>
      <c r="J48" s="63">
        <v>0</v>
      </c>
      <c r="K48" s="63">
        <v>7</v>
      </c>
      <c r="L48" s="63">
        <v>2</v>
      </c>
      <c r="M48" s="60">
        <f>G48+H48+I48+J48+K48+L48</f>
        <v>22</v>
      </c>
      <c r="N48" s="67">
        <f>M48/63</f>
        <v>0.3492063492063492</v>
      </c>
      <c r="O48" s="5" t="s">
        <v>317</v>
      </c>
    </row>
    <row r="49" spans="1:15" ht="15.75">
      <c r="A49" s="14">
        <v>46</v>
      </c>
      <c r="B49" s="64">
        <v>779</v>
      </c>
      <c r="C49" s="47" t="s">
        <v>233</v>
      </c>
      <c r="D49" s="5" t="s">
        <v>229</v>
      </c>
      <c r="E49" s="5" t="s">
        <v>230</v>
      </c>
      <c r="F49" s="64">
        <v>779</v>
      </c>
      <c r="G49" s="63">
        <v>7</v>
      </c>
      <c r="H49" s="63">
        <v>2</v>
      </c>
      <c r="I49" s="63">
        <v>0</v>
      </c>
      <c r="J49" s="63">
        <v>0</v>
      </c>
      <c r="K49" s="63">
        <v>8</v>
      </c>
      <c r="L49" s="63">
        <v>5</v>
      </c>
      <c r="M49" s="60">
        <f>G49+H49+I49+J49+K49+L49</f>
        <v>22</v>
      </c>
      <c r="N49" s="67">
        <f>M49/63</f>
        <v>0.3492063492063492</v>
      </c>
      <c r="O49" s="5" t="s">
        <v>317</v>
      </c>
    </row>
    <row r="50" spans="1:15" ht="15.75">
      <c r="A50" s="14">
        <v>47</v>
      </c>
      <c r="B50" s="64">
        <v>761</v>
      </c>
      <c r="C50" s="47" t="s">
        <v>232</v>
      </c>
      <c r="D50" s="5" t="s">
        <v>229</v>
      </c>
      <c r="E50" s="5" t="s">
        <v>230</v>
      </c>
      <c r="F50" s="64">
        <v>761</v>
      </c>
      <c r="G50" s="63">
        <v>3</v>
      </c>
      <c r="H50" s="63">
        <v>2</v>
      </c>
      <c r="I50" s="63">
        <v>7</v>
      </c>
      <c r="J50" s="63">
        <v>0</v>
      </c>
      <c r="K50" s="63">
        <v>5.5</v>
      </c>
      <c r="L50" s="63">
        <v>4</v>
      </c>
      <c r="M50" s="60">
        <f>G50+H50+I50+J50+K50+L50</f>
        <v>21.5</v>
      </c>
      <c r="N50" s="67">
        <f>M50/63</f>
        <v>0.3412698412698413</v>
      </c>
      <c r="O50" s="5" t="s">
        <v>317</v>
      </c>
    </row>
    <row r="51" spans="1:15" ht="15" customHeight="1">
      <c r="A51" s="14">
        <v>48</v>
      </c>
      <c r="B51" s="64">
        <v>730</v>
      </c>
      <c r="C51" s="92" t="s">
        <v>168</v>
      </c>
      <c r="D51" s="29" t="s">
        <v>169</v>
      </c>
      <c r="E51" s="30" t="s">
        <v>170</v>
      </c>
      <c r="F51" s="64">
        <v>730</v>
      </c>
      <c r="G51" s="63">
        <v>0</v>
      </c>
      <c r="H51" s="63">
        <v>2</v>
      </c>
      <c r="I51" s="63">
        <v>8</v>
      </c>
      <c r="J51" s="63">
        <v>2</v>
      </c>
      <c r="K51" s="63">
        <v>3</v>
      </c>
      <c r="L51" s="63">
        <v>6</v>
      </c>
      <c r="M51" s="60">
        <f>G51+H51+I51+J51+K51+L51</f>
        <v>21</v>
      </c>
      <c r="N51" s="67">
        <f>M51/63</f>
        <v>0.3333333333333333</v>
      </c>
      <c r="O51" s="5" t="s">
        <v>317</v>
      </c>
    </row>
    <row r="52" spans="1:15" ht="15.75">
      <c r="A52" s="14">
        <v>49</v>
      </c>
      <c r="B52" s="64">
        <v>790</v>
      </c>
      <c r="C52" s="18" t="s">
        <v>60</v>
      </c>
      <c r="D52" s="5" t="s">
        <v>53</v>
      </c>
      <c r="E52" s="5" t="s">
        <v>54</v>
      </c>
      <c r="F52" s="64">
        <v>790</v>
      </c>
      <c r="G52" s="63">
        <v>7</v>
      </c>
      <c r="H52" s="63">
        <v>0</v>
      </c>
      <c r="I52" s="63">
        <v>6</v>
      </c>
      <c r="J52" s="63">
        <v>1</v>
      </c>
      <c r="K52" s="63">
        <v>3</v>
      </c>
      <c r="L52" s="63">
        <v>4</v>
      </c>
      <c r="M52" s="60">
        <f>G52+H52+I52+J52+K52+L52</f>
        <v>21</v>
      </c>
      <c r="N52" s="67">
        <f>M52/63</f>
        <v>0.3333333333333333</v>
      </c>
      <c r="O52" s="5" t="s">
        <v>317</v>
      </c>
    </row>
    <row r="53" spans="1:15" ht="15.75">
      <c r="A53" s="14">
        <v>50</v>
      </c>
      <c r="B53" s="64">
        <v>763</v>
      </c>
      <c r="C53" s="21" t="s">
        <v>36</v>
      </c>
      <c r="D53" s="15" t="s">
        <v>30</v>
      </c>
      <c r="E53" s="16" t="s">
        <v>35</v>
      </c>
      <c r="F53" s="64">
        <v>763</v>
      </c>
      <c r="G53" s="63">
        <v>7</v>
      </c>
      <c r="H53" s="63">
        <v>0</v>
      </c>
      <c r="I53" s="63">
        <v>3</v>
      </c>
      <c r="J53" s="63">
        <v>0</v>
      </c>
      <c r="K53" s="63">
        <v>6.5</v>
      </c>
      <c r="L53" s="63">
        <v>4</v>
      </c>
      <c r="M53" s="60">
        <f>G53+H53+I53+J53+K53+L53</f>
        <v>20.5</v>
      </c>
      <c r="N53" s="67">
        <f>M53/63</f>
        <v>0.3253968253968254</v>
      </c>
      <c r="O53" s="5" t="s">
        <v>317</v>
      </c>
    </row>
    <row r="54" spans="1:15" ht="15.75">
      <c r="A54" s="14">
        <v>51</v>
      </c>
      <c r="B54" s="64">
        <v>725</v>
      </c>
      <c r="C54" s="18" t="s">
        <v>144</v>
      </c>
      <c r="D54" s="5" t="s">
        <v>138</v>
      </c>
      <c r="E54" s="5" t="s">
        <v>143</v>
      </c>
      <c r="F54" s="64">
        <v>725</v>
      </c>
      <c r="G54" s="63">
        <v>6</v>
      </c>
      <c r="H54" s="63">
        <v>0</v>
      </c>
      <c r="I54" s="63">
        <v>2</v>
      </c>
      <c r="J54" s="63">
        <v>1</v>
      </c>
      <c r="K54" s="63">
        <v>7</v>
      </c>
      <c r="L54" s="63">
        <v>4</v>
      </c>
      <c r="M54" s="60">
        <f>G54+H54+I54+J54+K54+L54</f>
        <v>20</v>
      </c>
      <c r="N54" s="67">
        <f>M54/63</f>
        <v>0.31746031746031744</v>
      </c>
      <c r="O54" s="5" t="s">
        <v>317</v>
      </c>
    </row>
    <row r="55" spans="1:15" ht="15.75">
      <c r="A55" s="14">
        <v>52</v>
      </c>
      <c r="B55" s="64">
        <v>737</v>
      </c>
      <c r="C55" s="91" t="s">
        <v>201</v>
      </c>
      <c r="D55" s="5" t="s">
        <v>281</v>
      </c>
      <c r="E55" s="93" t="s">
        <v>191</v>
      </c>
      <c r="F55" s="64">
        <v>737</v>
      </c>
      <c r="G55" s="63">
        <v>1</v>
      </c>
      <c r="H55" s="63">
        <v>10</v>
      </c>
      <c r="I55" s="63">
        <v>1</v>
      </c>
      <c r="J55" s="63">
        <v>0</v>
      </c>
      <c r="K55" s="63">
        <v>4</v>
      </c>
      <c r="L55" s="63">
        <v>4</v>
      </c>
      <c r="M55" s="60">
        <f>G55+H55+I55+J55+K55+L55</f>
        <v>20</v>
      </c>
      <c r="N55" s="67">
        <f>M55/63</f>
        <v>0.31746031746031744</v>
      </c>
      <c r="O55" s="5" t="s">
        <v>317</v>
      </c>
    </row>
    <row r="56" spans="1:15" ht="15.75" customHeight="1">
      <c r="A56" s="14">
        <v>53</v>
      </c>
      <c r="B56" s="64">
        <v>742</v>
      </c>
      <c r="C56" s="23" t="s">
        <v>29</v>
      </c>
      <c r="D56" s="15" t="s">
        <v>30</v>
      </c>
      <c r="E56" s="16" t="s">
        <v>31</v>
      </c>
      <c r="F56" s="64">
        <v>742</v>
      </c>
      <c r="G56" s="63">
        <v>2</v>
      </c>
      <c r="H56" s="63">
        <v>2</v>
      </c>
      <c r="I56" s="63">
        <v>4</v>
      </c>
      <c r="J56" s="63">
        <v>3</v>
      </c>
      <c r="K56" s="63">
        <v>5</v>
      </c>
      <c r="L56" s="63">
        <v>4</v>
      </c>
      <c r="M56" s="60">
        <f>G56+H56+I56+J56+K56+L56</f>
        <v>20</v>
      </c>
      <c r="N56" s="67">
        <f>M56/63</f>
        <v>0.31746031746031744</v>
      </c>
      <c r="O56" s="5" t="s">
        <v>317</v>
      </c>
    </row>
    <row r="57" spans="1:15" ht="15.75">
      <c r="A57" s="14">
        <v>54</v>
      </c>
      <c r="B57" s="64">
        <v>749</v>
      </c>
      <c r="C57" s="46" t="s">
        <v>204</v>
      </c>
      <c r="D57" s="5" t="s">
        <v>281</v>
      </c>
      <c r="E57" s="34" t="s">
        <v>191</v>
      </c>
      <c r="F57" s="64">
        <v>749</v>
      </c>
      <c r="G57" s="63">
        <v>8</v>
      </c>
      <c r="H57" s="63">
        <v>2</v>
      </c>
      <c r="I57" s="63">
        <v>4</v>
      </c>
      <c r="J57" s="63">
        <v>0</v>
      </c>
      <c r="K57" s="63">
        <v>1</v>
      </c>
      <c r="L57" s="63">
        <v>5</v>
      </c>
      <c r="M57" s="60">
        <f>G57+H57+I57+J57+K57+L57</f>
        <v>20</v>
      </c>
      <c r="N57" s="67">
        <f>M57/63</f>
        <v>0.31746031746031744</v>
      </c>
      <c r="O57" s="5" t="s">
        <v>317</v>
      </c>
    </row>
    <row r="58" spans="1:15" ht="15.75">
      <c r="A58" s="14">
        <v>55</v>
      </c>
      <c r="B58" s="64">
        <v>757</v>
      </c>
      <c r="C58" s="21" t="s">
        <v>34</v>
      </c>
      <c r="D58" s="15" t="s">
        <v>30</v>
      </c>
      <c r="E58" s="16" t="s">
        <v>35</v>
      </c>
      <c r="F58" s="64">
        <v>757</v>
      </c>
      <c r="G58" s="63">
        <v>6</v>
      </c>
      <c r="H58" s="63">
        <v>2</v>
      </c>
      <c r="I58" s="63">
        <v>5</v>
      </c>
      <c r="J58" s="63">
        <v>0</v>
      </c>
      <c r="K58" s="63">
        <v>5</v>
      </c>
      <c r="L58" s="63">
        <v>2</v>
      </c>
      <c r="M58" s="60">
        <f>G58+H58+I58+J58+K58+L58</f>
        <v>20</v>
      </c>
      <c r="N58" s="67">
        <f>M58/63</f>
        <v>0.31746031746031744</v>
      </c>
      <c r="O58" s="5" t="s">
        <v>317</v>
      </c>
    </row>
    <row r="59" spans="1:15" ht="15.75">
      <c r="A59" s="14">
        <v>56</v>
      </c>
      <c r="B59" s="64">
        <v>717</v>
      </c>
      <c r="C59" s="18" t="s">
        <v>152</v>
      </c>
      <c r="D59" s="5" t="s">
        <v>153</v>
      </c>
      <c r="E59" s="5" t="s">
        <v>154</v>
      </c>
      <c r="F59" s="64">
        <v>717</v>
      </c>
      <c r="G59" s="60">
        <v>7</v>
      </c>
      <c r="H59" s="60">
        <v>0</v>
      </c>
      <c r="I59" s="60">
        <v>0</v>
      </c>
      <c r="J59" s="60">
        <v>1</v>
      </c>
      <c r="K59" s="60">
        <v>6.5</v>
      </c>
      <c r="L59" s="60">
        <v>5</v>
      </c>
      <c r="M59" s="60">
        <f>G59+H59+I59+J59+K59+L59</f>
        <v>19.5</v>
      </c>
      <c r="N59" s="67">
        <f>M59/63</f>
        <v>0.30952380952380953</v>
      </c>
      <c r="O59" s="5" t="s">
        <v>317</v>
      </c>
    </row>
    <row r="60" spans="1:15" ht="15.75">
      <c r="A60" s="14">
        <v>57</v>
      </c>
      <c r="B60" s="64">
        <v>713</v>
      </c>
      <c r="C60" s="90" t="s">
        <v>275</v>
      </c>
      <c r="D60" s="44" t="s">
        <v>270</v>
      </c>
      <c r="E60" s="38" t="s">
        <v>271</v>
      </c>
      <c r="F60" s="64">
        <v>713</v>
      </c>
      <c r="G60" s="60">
        <v>7</v>
      </c>
      <c r="H60" s="60">
        <v>0</v>
      </c>
      <c r="I60" s="60">
        <v>2</v>
      </c>
      <c r="J60" s="60">
        <v>0</v>
      </c>
      <c r="K60" s="60">
        <v>3</v>
      </c>
      <c r="L60" s="60">
        <v>7</v>
      </c>
      <c r="M60" s="60">
        <f>G60+H60+I60+J60+K60+L60</f>
        <v>19</v>
      </c>
      <c r="N60" s="67">
        <f>M60/63</f>
        <v>0.30158730158730157</v>
      </c>
      <c r="O60" s="5" t="s">
        <v>317</v>
      </c>
    </row>
    <row r="61" spans="1:15" ht="15.75">
      <c r="A61" s="14">
        <v>58</v>
      </c>
      <c r="B61" s="64">
        <v>722</v>
      </c>
      <c r="C61" s="18" t="s">
        <v>157</v>
      </c>
      <c r="D61" s="5" t="s">
        <v>158</v>
      </c>
      <c r="E61" s="13" t="s">
        <v>159</v>
      </c>
      <c r="F61" s="64">
        <v>722</v>
      </c>
      <c r="G61" s="63">
        <v>6</v>
      </c>
      <c r="H61" s="63">
        <v>2</v>
      </c>
      <c r="I61" s="63">
        <v>7</v>
      </c>
      <c r="J61" s="63">
        <v>0</v>
      </c>
      <c r="K61" s="63">
        <v>2</v>
      </c>
      <c r="L61" s="63">
        <v>2</v>
      </c>
      <c r="M61" s="60">
        <f>G61+H61+I61+J61+K61+L61</f>
        <v>19</v>
      </c>
      <c r="N61" s="67">
        <f>M61/63</f>
        <v>0.30158730158730157</v>
      </c>
      <c r="O61" s="5" t="s">
        <v>317</v>
      </c>
    </row>
    <row r="62" spans="1:15" ht="15.75">
      <c r="A62" s="14">
        <v>59</v>
      </c>
      <c r="B62" s="64">
        <v>739</v>
      </c>
      <c r="C62" s="18" t="s">
        <v>82</v>
      </c>
      <c r="D62" s="5" t="s">
        <v>83</v>
      </c>
      <c r="E62" s="5" t="s">
        <v>84</v>
      </c>
      <c r="F62" s="64">
        <v>739</v>
      </c>
      <c r="G62" s="63">
        <v>6</v>
      </c>
      <c r="H62" s="63">
        <v>2</v>
      </c>
      <c r="I62" s="63">
        <v>6</v>
      </c>
      <c r="J62" s="63">
        <v>0</v>
      </c>
      <c r="K62" s="63">
        <v>4</v>
      </c>
      <c r="L62" s="63">
        <v>1</v>
      </c>
      <c r="M62" s="60">
        <f>G62+H62+I62+J62+K62+L62</f>
        <v>19</v>
      </c>
      <c r="N62" s="67">
        <f>M62/63</f>
        <v>0.30158730158730157</v>
      </c>
      <c r="O62" s="5" t="s">
        <v>317</v>
      </c>
    </row>
    <row r="63" spans="1:15" ht="15.75">
      <c r="A63" s="14">
        <v>60</v>
      </c>
      <c r="B63" s="64">
        <v>752</v>
      </c>
      <c r="C63" s="18" t="s">
        <v>55</v>
      </c>
      <c r="D63" s="5" t="s">
        <v>53</v>
      </c>
      <c r="E63" s="5" t="s">
        <v>54</v>
      </c>
      <c r="F63" s="64">
        <v>752</v>
      </c>
      <c r="G63" s="63">
        <v>7</v>
      </c>
      <c r="H63" s="63">
        <v>1</v>
      </c>
      <c r="I63" s="63">
        <v>8</v>
      </c>
      <c r="J63" s="63">
        <v>0</v>
      </c>
      <c r="K63" s="63">
        <v>2.5</v>
      </c>
      <c r="L63" s="63">
        <v>0.5</v>
      </c>
      <c r="M63" s="60">
        <f>G63+H63+I63+J63+K63+L63</f>
        <v>19</v>
      </c>
      <c r="N63" s="67">
        <f>M63/63</f>
        <v>0.30158730158730157</v>
      </c>
      <c r="O63" s="5" t="s">
        <v>317</v>
      </c>
    </row>
    <row r="64" spans="1:15" ht="15.75">
      <c r="A64" s="14">
        <v>61</v>
      </c>
      <c r="B64" s="64">
        <v>768</v>
      </c>
      <c r="C64" s="18" t="s">
        <v>105</v>
      </c>
      <c r="D64" s="5" t="s">
        <v>103</v>
      </c>
      <c r="E64" s="5" t="s">
        <v>104</v>
      </c>
      <c r="F64" s="64">
        <v>768</v>
      </c>
      <c r="G64" s="63">
        <v>7</v>
      </c>
      <c r="H64" s="63">
        <v>0</v>
      </c>
      <c r="I64" s="63">
        <v>5</v>
      </c>
      <c r="J64" s="63">
        <v>2</v>
      </c>
      <c r="K64" s="63">
        <v>0</v>
      </c>
      <c r="L64" s="63">
        <v>5</v>
      </c>
      <c r="M64" s="60">
        <f>G64+H64+I64+J64+K64+L64</f>
        <v>19</v>
      </c>
      <c r="N64" s="67">
        <f>M64/63</f>
        <v>0.30158730158730157</v>
      </c>
      <c r="O64" s="5" t="s">
        <v>317</v>
      </c>
    </row>
    <row r="65" spans="1:15" ht="15.75">
      <c r="A65" s="14">
        <v>62</v>
      </c>
      <c r="B65" s="64">
        <v>704</v>
      </c>
      <c r="C65" s="47" t="s">
        <v>228</v>
      </c>
      <c r="D65" s="5" t="s">
        <v>229</v>
      </c>
      <c r="E65" s="5" t="s">
        <v>230</v>
      </c>
      <c r="F65" s="64">
        <v>704</v>
      </c>
      <c r="G65" s="60">
        <v>2</v>
      </c>
      <c r="H65" s="60">
        <v>1</v>
      </c>
      <c r="I65" s="60">
        <v>4</v>
      </c>
      <c r="J65" s="60">
        <v>4</v>
      </c>
      <c r="K65" s="60">
        <v>3</v>
      </c>
      <c r="L65" s="60">
        <v>3</v>
      </c>
      <c r="M65" s="60">
        <f>G65+H65+I65+J65+K65+L65</f>
        <v>17</v>
      </c>
      <c r="N65" s="67">
        <f>M65/63</f>
        <v>0.2698412698412698</v>
      </c>
      <c r="O65" s="5" t="s">
        <v>317</v>
      </c>
    </row>
    <row r="66" spans="1:15" ht="15.75">
      <c r="A66" s="14">
        <v>63</v>
      </c>
      <c r="B66" s="64">
        <v>745</v>
      </c>
      <c r="C66" s="47" t="s">
        <v>231</v>
      </c>
      <c r="D66" s="5" t="s">
        <v>229</v>
      </c>
      <c r="E66" s="5" t="s">
        <v>230</v>
      </c>
      <c r="F66" s="64">
        <v>745</v>
      </c>
      <c r="G66" s="63">
        <v>4</v>
      </c>
      <c r="H66" s="63">
        <v>0</v>
      </c>
      <c r="I66" s="63">
        <v>3</v>
      </c>
      <c r="J66" s="63">
        <v>1</v>
      </c>
      <c r="K66" s="63">
        <v>5</v>
      </c>
      <c r="L66" s="63">
        <v>4</v>
      </c>
      <c r="M66" s="60">
        <f>G66+H66+I66+J66+K66+L66</f>
        <v>17</v>
      </c>
      <c r="N66" s="67">
        <f>M66/63</f>
        <v>0.2698412698412698</v>
      </c>
      <c r="O66" s="5" t="s">
        <v>317</v>
      </c>
    </row>
    <row r="67" spans="1:15" ht="15.75">
      <c r="A67" s="14">
        <v>64</v>
      </c>
      <c r="B67" s="64">
        <v>750</v>
      </c>
      <c r="C67" s="18" t="s">
        <v>242</v>
      </c>
      <c r="D67" s="5" t="s">
        <v>240</v>
      </c>
      <c r="E67" s="5" t="s">
        <v>243</v>
      </c>
      <c r="F67" s="64">
        <v>750</v>
      </c>
      <c r="G67" s="63">
        <v>7</v>
      </c>
      <c r="H67" s="63">
        <v>0</v>
      </c>
      <c r="I67" s="63">
        <v>4</v>
      </c>
      <c r="J67" s="63">
        <v>0</v>
      </c>
      <c r="K67" s="63">
        <v>3.5</v>
      </c>
      <c r="L67" s="63">
        <v>2.5</v>
      </c>
      <c r="M67" s="60">
        <f>G67+H67+I67+J67+K67+L67</f>
        <v>17</v>
      </c>
      <c r="N67" s="67">
        <f>M67/63</f>
        <v>0.2698412698412698</v>
      </c>
      <c r="O67" s="5" t="s">
        <v>317</v>
      </c>
    </row>
    <row r="68" spans="1:15" ht="15.75">
      <c r="A68" s="14">
        <v>65</v>
      </c>
      <c r="B68" s="64">
        <v>789</v>
      </c>
      <c r="C68" s="18" t="s">
        <v>59</v>
      </c>
      <c r="D68" s="5" t="s">
        <v>53</v>
      </c>
      <c r="E68" s="5" t="s">
        <v>54</v>
      </c>
      <c r="F68" s="64">
        <v>789</v>
      </c>
      <c r="G68" s="63">
        <v>7</v>
      </c>
      <c r="H68" s="63">
        <v>2</v>
      </c>
      <c r="I68" s="63">
        <v>1</v>
      </c>
      <c r="J68" s="63">
        <v>1</v>
      </c>
      <c r="K68" s="63">
        <v>2</v>
      </c>
      <c r="L68" s="63">
        <v>4</v>
      </c>
      <c r="M68" s="60">
        <f>G68+H68+I68+J68+K68+L68</f>
        <v>17</v>
      </c>
      <c r="N68" s="67">
        <f>M68/63</f>
        <v>0.2698412698412698</v>
      </c>
      <c r="O68" s="5" t="s">
        <v>317</v>
      </c>
    </row>
    <row r="69" spans="1:15" ht="15.75">
      <c r="A69" s="14">
        <v>66</v>
      </c>
      <c r="B69" s="64">
        <v>791</v>
      </c>
      <c r="C69" s="18" t="s">
        <v>61</v>
      </c>
      <c r="D69" s="5" t="s">
        <v>53</v>
      </c>
      <c r="E69" s="5" t="s">
        <v>57</v>
      </c>
      <c r="F69" s="64">
        <v>791</v>
      </c>
      <c r="G69" s="63">
        <v>7</v>
      </c>
      <c r="H69" s="63">
        <v>0</v>
      </c>
      <c r="I69" s="63">
        <v>0</v>
      </c>
      <c r="J69" s="63">
        <v>0</v>
      </c>
      <c r="K69" s="63">
        <v>5</v>
      </c>
      <c r="L69" s="63">
        <v>5</v>
      </c>
      <c r="M69" s="60">
        <f>G69+H69+I69+J69+K69+L69</f>
        <v>17</v>
      </c>
      <c r="N69" s="67">
        <f>M69/63</f>
        <v>0.2698412698412698</v>
      </c>
      <c r="O69" s="5" t="s">
        <v>317</v>
      </c>
    </row>
    <row r="70" spans="1:15" ht="15.75">
      <c r="A70" s="14">
        <v>67</v>
      </c>
      <c r="B70" s="64">
        <v>705</v>
      </c>
      <c r="C70" s="90" t="s">
        <v>272</v>
      </c>
      <c r="D70" s="44" t="s">
        <v>270</v>
      </c>
      <c r="E70" s="38" t="s">
        <v>273</v>
      </c>
      <c r="F70" s="64">
        <v>705</v>
      </c>
      <c r="G70" s="60">
        <v>5</v>
      </c>
      <c r="H70" s="60">
        <v>0</v>
      </c>
      <c r="I70" s="60">
        <v>1</v>
      </c>
      <c r="J70" s="60">
        <v>0</v>
      </c>
      <c r="K70" s="60">
        <v>5</v>
      </c>
      <c r="L70" s="60">
        <v>5</v>
      </c>
      <c r="M70" s="60">
        <f>G70+H70+I70+J70+K70+L70</f>
        <v>16</v>
      </c>
      <c r="N70" s="67">
        <f>M70/63</f>
        <v>0.25396825396825395</v>
      </c>
      <c r="O70" s="5" t="s">
        <v>317</v>
      </c>
    </row>
    <row r="71" spans="1:15" ht="15.75">
      <c r="A71" s="14">
        <v>68</v>
      </c>
      <c r="B71" s="64">
        <v>729</v>
      </c>
      <c r="C71" s="18" t="s">
        <v>160</v>
      </c>
      <c r="D71" s="5" t="s">
        <v>158</v>
      </c>
      <c r="E71" s="13" t="s">
        <v>159</v>
      </c>
      <c r="F71" s="64">
        <v>729</v>
      </c>
      <c r="G71" s="63">
        <v>2</v>
      </c>
      <c r="H71" s="63">
        <v>1</v>
      </c>
      <c r="I71" s="63">
        <v>7</v>
      </c>
      <c r="J71" s="63">
        <v>0</v>
      </c>
      <c r="K71" s="63">
        <v>4</v>
      </c>
      <c r="L71" s="63">
        <v>2</v>
      </c>
      <c r="M71" s="60">
        <f>G71+H71+I71+J71+K71+L71</f>
        <v>16</v>
      </c>
      <c r="N71" s="67">
        <f>M71/63</f>
        <v>0.25396825396825395</v>
      </c>
      <c r="O71" s="5" t="s">
        <v>317</v>
      </c>
    </row>
    <row r="72" spans="1:15" ht="15.75">
      <c r="A72" s="14">
        <v>69</v>
      </c>
      <c r="B72" s="64">
        <v>773</v>
      </c>
      <c r="C72" s="18" t="s">
        <v>88</v>
      </c>
      <c r="D72" s="5" t="s">
        <v>83</v>
      </c>
      <c r="E72" s="5" t="s">
        <v>89</v>
      </c>
      <c r="F72" s="64">
        <v>773</v>
      </c>
      <c r="G72" s="63">
        <v>6</v>
      </c>
      <c r="H72" s="63">
        <v>0</v>
      </c>
      <c r="I72" s="63">
        <v>3</v>
      </c>
      <c r="J72" s="63">
        <v>1</v>
      </c>
      <c r="K72" s="63">
        <v>4</v>
      </c>
      <c r="L72" s="63">
        <v>2</v>
      </c>
      <c r="M72" s="60">
        <f>G72+H72+I72+J72+K72+L72</f>
        <v>16</v>
      </c>
      <c r="N72" s="67">
        <f>M72/63</f>
        <v>0.25396825396825395</v>
      </c>
      <c r="O72" s="5" t="s">
        <v>317</v>
      </c>
    </row>
    <row r="73" spans="1:15" ht="15.75">
      <c r="A73" s="14">
        <v>70</v>
      </c>
      <c r="B73" s="64">
        <v>787</v>
      </c>
      <c r="C73" s="18" t="s">
        <v>24</v>
      </c>
      <c r="D73" s="5" t="s">
        <v>22</v>
      </c>
      <c r="E73" s="5" t="s">
        <v>25</v>
      </c>
      <c r="F73" s="64">
        <v>787</v>
      </c>
      <c r="G73" s="63">
        <v>2</v>
      </c>
      <c r="H73" s="63">
        <v>0</v>
      </c>
      <c r="I73" s="63">
        <v>7</v>
      </c>
      <c r="J73" s="63">
        <v>0</v>
      </c>
      <c r="K73" s="63">
        <v>4.5</v>
      </c>
      <c r="L73" s="63">
        <v>2</v>
      </c>
      <c r="M73" s="60">
        <f>G73+H73+I73+J73+K73+L73</f>
        <v>15.5</v>
      </c>
      <c r="N73" s="67">
        <f>M73/63</f>
        <v>0.24603174603174602</v>
      </c>
      <c r="O73" s="5" t="s">
        <v>317</v>
      </c>
    </row>
    <row r="74" spans="1:15" ht="15.75">
      <c r="A74" s="14">
        <v>71</v>
      </c>
      <c r="B74" s="64">
        <v>760</v>
      </c>
      <c r="C74" s="20" t="s">
        <v>113</v>
      </c>
      <c r="D74" s="13" t="s">
        <v>137</v>
      </c>
      <c r="E74" s="17" t="s">
        <v>107</v>
      </c>
      <c r="F74" s="64">
        <v>760</v>
      </c>
      <c r="G74" s="63">
        <v>3</v>
      </c>
      <c r="H74" s="63">
        <v>2</v>
      </c>
      <c r="I74" s="63">
        <v>2</v>
      </c>
      <c r="J74" s="63">
        <v>1</v>
      </c>
      <c r="K74" s="63">
        <v>2</v>
      </c>
      <c r="L74" s="63">
        <v>5</v>
      </c>
      <c r="M74" s="60">
        <f>G74+H74+I74+J74+K74+L74</f>
        <v>15</v>
      </c>
      <c r="N74" s="67">
        <f>M74/63</f>
        <v>0.23809523809523808</v>
      </c>
      <c r="O74" s="5" t="s">
        <v>317</v>
      </c>
    </row>
    <row r="75" spans="1:15" ht="15.75">
      <c r="A75" s="14">
        <v>72</v>
      </c>
      <c r="B75" s="64">
        <v>793</v>
      </c>
      <c r="C75" s="20" t="s">
        <v>116</v>
      </c>
      <c r="D75" s="13" t="s">
        <v>137</v>
      </c>
      <c r="E75" s="17" t="s">
        <v>117</v>
      </c>
      <c r="F75" s="64">
        <v>793</v>
      </c>
      <c r="G75" s="63">
        <v>0</v>
      </c>
      <c r="H75" s="63">
        <v>1</v>
      </c>
      <c r="I75" s="63">
        <v>5</v>
      </c>
      <c r="J75" s="63">
        <v>2</v>
      </c>
      <c r="K75" s="63">
        <v>3.5</v>
      </c>
      <c r="L75" s="63">
        <v>3</v>
      </c>
      <c r="M75" s="60">
        <f>G75+H75+I75+J75+K75+L75</f>
        <v>14.5</v>
      </c>
      <c r="N75" s="67">
        <f>M75/63</f>
        <v>0.23015873015873015</v>
      </c>
      <c r="O75" s="5" t="s">
        <v>317</v>
      </c>
    </row>
    <row r="76" spans="1:15" ht="15.75">
      <c r="A76" s="14">
        <v>73</v>
      </c>
      <c r="B76" s="64">
        <v>734</v>
      </c>
      <c r="C76" s="18" t="s">
        <v>239</v>
      </c>
      <c r="D76" s="5" t="s">
        <v>240</v>
      </c>
      <c r="E76" s="5" t="s">
        <v>241</v>
      </c>
      <c r="F76" s="64">
        <v>734</v>
      </c>
      <c r="G76" s="63">
        <v>3</v>
      </c>
      <c r="H76" s="63">
        <v>1</v>
      </c>
      <c r="I76" s="63">
        <v>1</v>
      </c>
      <c r="J76" s="63">
        <v>0</v>
      </c>
      <c r="K76" s="63">
        <v>7</v>
      </c>
      <c r="L76" s="63">
        <v>2</v>
      </c>
      <c r="M76" s="60">
        <f>G76+H76+I76+J76+K76+L76</f>
        <v>14</v>
      </c>
      <c r="N76" s="67">
        <f>M76/63</f>
        <v>0.2222222222222222</v>
      </c>
      <c r="O76" s="5" t="s">
        <v>317</v>
      </c>
    </row>
    <row r="77" spans="1:15" ht="15.75">
      <c r="A77" s="14">
        <v>74</v>
      </c>
      <c r="B77" s="64">
        <v>797</v>
      </c>
      <c r="C77" s="18" t="s">
        <v>257</v>
      </c>
      <c r="D77" s="5" t="s">
        <v>245</v>
      </c>
      <c r="E77" s="5" t="s">
        <v>246</v>
      </c>
      <c r="F77" s="64">
        <v>797</v>
      </c>
      <c r="G77" s="63">
        <v>1</v>
      </c>
      <c r="H77" s="63">
        <v>2</v>
      </c>
      <c r="I77" s="63">
        <v>5</v>
      </c>
      <c r="J77" s="63">
        <v>1</v>
      </c>
      <c r="K77" s="63">
        <v>4</v>
      </c>
      <c r="L77" s="63">
        <v>1</v>
      </c>
      <c r="M77" s="60">
        <f>G77+H77+I77+J77+K77+L77</f>
        <v>14</v>
      </c>
      <c r="N77" s="67">
        <f>M77/63</f>
        <v>0.2222222222222222</v>
      </c>
      <c r="O77" s="5" t="s">
        <v>317</v>
      </c>
    </row>
    <row r="78" spans="1:15" ht="15.75">
      <c r="A78" s="14">
        <v>75</v>
      </c>
      <c r="B78" s="64">
        <v>765</v>
      </c>
      <c r="C78" s="19" t="s">
        <v>56</v>
      </c>
      <c r="D78" s="5" t="s">
        <v>53</v>
      </c>
      <c r="E78" s="13" t="s">
        <v>57</v>
      </c>
      <c r="F78" s="64">
        <v>765</v>
      </c>
      <c r="G78" s="63">
        <v>1</v>
      </c>
      <c r="H78" s="63">
        <v>0</v>
      </c>
      <c r="I78" s="63">
        <v>0</v>
      </c>
      <c r="J78" s="63">
        <v>0</v>
      </c>
      <c r="K78" s="63">
        <v>4</v>
      </c>
      <c r="L78" s="63">
        <v>6</v>
      </c>
      <c r="M78" s="60">
        <f>G78+H78+I78+J78+K78+L78</f>
        <v>11</v>
      </c>
      <c r="N78" s="67">
        <f>M78/63</f>
        <v>0.1746031746031746</v>
      </c>
      <c r="O78" s="5" t="s">
        <v>317</v>
      </c>
    </row>
    <row r="79" spans="1:15" ht="15.75">
      <c r="A79" s="14">
        <v>76</v>
      </c>
      <c r="B79" s="64">
        <v>714</v>
      </c>
      <c r="C79" s="19" t="s">
        <v>52</v>
      </c>
      <c r="D79" s="5" t="s">
        <v>53</v>
      </c>
      <c r="E79" s="13" t="s">
        <v>54</v>
      </c>
      <c r="F79" s="64">
        <v>714</v>
      </c>
      <c r="G79" s="60">
        <v>0</v>
      </c>
      <c r="H79" s="60">
        <v>0</v>
      </c>
      <c r="I79" s="60">
        <v>0</v>
      </c>
      <c r="J79" s="60">
        <v>1</v>
      </c>
      <c r="K79" s="60">
        <v>6</v>
      </c>
      <c r="L79" s="60">
        <v>3.5</v>
      </c>
      <c r="M79" s="60">
        <f>G79+H79+I79+J79+K79+L79</f>
        <v>10.5</v>
      </c>
      <c r="N79" s="67">
        <f>M79/63</f>
        <v>0.16666666666666666</v>
      </c>
      <c r="O79" s="5" t="s">
        <v>317</v>
      </c>
    </row>
    <row r="80" spans="1:15" ht="15.75">
      <c r="A80" s="14">
        <v>77</v>
      </c>
      <c r="B80" s="64">
        <v>756</v>
      </c>
      <c r="C80" s="19" t="s">
        <v>5</v>
      </c>
      <c r="D80" s="13" t="s">
        <v>6</v>
      </c>
      <c r="E80" s="13" t="s">
        <v>7</v>
      </c>
      <c r="F80" s="64">
        <v>756</v>
      </c>
      <c r="G80" s="63">
        <v>7</v>
      </c>
      <c r="H80" s="63">
        <v>1</v>
      </c>
      <c r="I80" s="63">
        <v>0</v>
      </c>
      <c r="J80" s="63">
        <v>0</v>
      </c>
      <c r="K80" s="63">
        <v>1.5</v>
      </c>
      <c r="L80" s="63">
        <v>1</v>
      </c>
      <c r="M80" s="60">
        <f>G80+H80+I80+J80+K80+L80</f>
        <v>10.5</v>
      </c>
      <c r="N80" s="67">
        <f>M80/63</f>
        <v>0.16666666666666666</v>
      </c>
      <c r="O80" s="5" t="s">
        <v>317</v>
      </c>
    </row>
    <row r="81" spans="1:15" ht="15.75">
      <c r="A81" s="14">
        <v>78</v>
      </c>
      <c r="B81" s="64">
        <v>723</v>
      </c>
      <c r="C81" s="18" t="s">
        <v>102</v>
      </c>
      <c r="D81" s="5" t="s">
        <v>156</v>
      </c>
      <c r="E81" s="13" t="s">
        <v>104</v>
      </c>
      <c r="F81" s="64">
        <v>723</v>
      </c>
      <c r="G81" s="63">
        <v>0</v>
      </c>
      <c r="H81" s="63">
        <v>0</v>
      </c>
      <c r="I81" s="63">
        <v>0</v>
      </c>
      <c r="J81" s="63">
        <v>0</v>
      </c>
      <c r="K81" s="63">
        <v>4</v>
      </c>
      <c r="L81" s="63">
        <v>6</v>
      </c>
      <c r="M81" s="60">
        <f>G81+H81+I81+J81+K81+L81</f>
        <v>10</v>
      </c>
      <c r="N81" s="67">
        <f>M81/63</f>
        <v>0.15873015873015872</v>
      </c>
      <c r="O81" s="5" t="s">
        <v>317</v>
      </c>
    </row>
    <row r="82" spans="1:15" ht="15.75">
      <c r="A82" s="14">
        <v>79</v>
      </c>
      <c r="B82" s="64">
        <v>785</v>
      </c>
      <c r="C82" s="19" t="s">
        <v>8</v>
      </c>
      <c r="D82" s="13" t="s">
        <v>6</v>
      </c>
      <c r="E82" s="13" t="s">
        <v>7</v>
      </c>
      <c r="F82" s="64">
        <v>785</v>
      </c>
      <c r="G82" s="63">
        <v>1</v>
      </c>
      <c r="H82" s="63">
        <v>0</v>
      </c>
      <c r="I82" s="63">
        <v>4</v>
      </c>
      <c r="J82" s="63">
        <v>0</v>
      </c>
      <c r="K82" s="63">
        <v>2</v>
      </c>
      <c r="L82" s="63">
        <v>3</v>
      </c>
      <c r="M82" s="60">
        <f>G82+H82+I82+J82+K82+L82</f>
        <v>10</v>
      </c>
      <c r="N82" s="67">
        <f>M82/63</f>
        <v>0.15873015873015872</v>
      </c>
      <c r="O82" s="5" t="s">
        <v>317</v>
      </c>
    </row>
    <row r="83" spans="1:15" ht="15.75">
      <c r="A83" s="14">
        <v>80</v>
      </c>
      <c r="B83" s="64">
        <v>707</v>
      </c>
      <c r="C83" s="90" t="s">
        <v>274</v>
      </c>
      <c r="D83" s="44" t="s">
        <v>270</v>
      </c>
      <c r="E83" s="38" t="s">
        <v>273</v>
      </c>
      <c r="F83" s="64">
        <v>707</v>
      </c>
      <c r="G83" s="60">
        <v>2</v>
      </c>
      <c r="H83" s="60">
        <v>0</v>
      </c>
      <c r="I83" s="60">
        <v>2</v>
      </c>
      <c r="J83" s="60">
        <v>2</v>
      </c>
      <c r="K83" s="60">
        <v>1.5</v>
      </c>
      <c r="L83" s="60">
        <v>1</v>
      </c>
      <c r="M83" s="60">
        <f>G83+H83+I83+J83+K83+L83</f>
        <v>8.5</v>
      </c>
      <c r="N83" s="67">
        <f>M83/63</f>
        <v>0.1349206349206349</v>
      </c>
      <c r="O83" s="5" t="s">
        <v>317</v>
      </c>
    </row>
    <row r="84" spans="1:15" ht="15.75">
      <c r="A84" s="14">
        <v>81</v>
      </c>
      <c r="B84" s="64">
        <v>771</v>
      </c>
      <c r="C84" s="18" t="s">
        <v>21</v>
      </c>
      <c r="D84" s="5" t="s">
        <v>22</v>
      </c>
      <c r="E84" s="5" t="s">
        <v>23</v>
      </c>
      <c r="F84" s="64">
        <v>771</v>
      </c>
      <c r="G84" s="63">
        <v>0</v>
      </c>
      <c r="H84" s="63">
        <v>0</v>
      </c>
      <c r="I84" s="63">
        <v>2</v>
      </c>
      <c r="J84" s="63">
        <v>0</v>
      </c>
      <c r="K84" s="63">
        <v>2.5</v>
      </c>
      <c r="L84" s="63">
        <v>4</v>
      </c>
      <c r="M84" s="60">
        <f>G84+H84+I84+J84+K84+L84</f>
        <v>8.5</v>
      </c>
      <c r="N84" s="67">
        <f>M84/63</f>
        <v>0.1349206349206349</v>
      </c>
      <c r="O84" s="5" t="s">
        <v>317</v>
      </c>
    </row>
    <row r="85" spans="1:15" ht="15.75">
      <c r="A85" s="14">
        <v>82</v>
      </c>
      <c r="B85" s="64">
        <v>712</v>
      </c>
      <c r="C85" s="18" t="s">
        <v>92</v>
      </c>
      <c r="D85" s="5" t="s">
        <v>83</v>
      </c>
      <c r="E85" s="5" t="s">
        <v>89</v>
      </c>
      <c r="F85" s="64">
        <v>712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f>G85+H85+I85+J85+K85+L85</f>
        <v>0</v>
      </c>
      <c r="N85" s="67">
        <f>M85/63</f>
        <v>0</v>
      </c>
      <c r="O85" s="5"/>
    </row>
    <row r="86" spans="1:15" ht="15.75">
      <c r="A86" s="14">
        <v>83</v>
      </c>
      <c r="B86" s="64">
        <v>727</v>
      </c>
      <c r="C86" s="18" t="s">
        <v>85</v>
      </c>
      <c r="D86" s="5" t="s">
        <v>83</v>
      </c>
      <c r="E86" s="5" t="s">
        <v>84</v>
      </c>
      <c r="F86" s="64">
        <v>727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0">
        <f>G86+H86+I86+J86+K86+L86</f>
        <v>0</v>
      </c>
      <c r="N86" s="67">
        <f>M86/63</f>
        <v>0</v>
      </c>
      <c r="O86" s="5"/>
    </row>
    <row r="87" spans="1:15" ht="15.75">
      <c r="A87" s="14">
        <v>84</v>
      </c>
      <c r="B87" s="64">
        <v>733</v>
      </c>
      <c r="C87" s="46" t="s">
        <v>200</v>
      </c>
      <c r="D87" s="5" t="s">
        <v>281</v>
      </c>
      <c r="E87" s="34" t="s">
        <v>195</v>
      </c>
      <c r="F87" s="64">
        <v>733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0">
        <f>G87+H87+I87+J87+K87+L87</f>
        <v>0</v>
      </c>
      <c r="N87" s="67">
        <f>M87/63</f>
        <v>0</v>
      </c>
      <c r="O87" s="5"/>
    </row>
    <row r="88" spans="1:15" ht="15.75">
      <c r="A88" s="14">
        <v>85</v>
      </c>
      <c r="B88" s="64">
        <v>748</v>
      </c>
      <c r="C88" s="46" t="s">
        <v>203</v>
      </c>
      <c r="D88" s="5" t="s">
        <v>281</v>
      </c>
      <c r="E88" s="34" t="s">
        <v>195</v>
      </c>
      <c r="F88" s="64">
        <v>748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0">
        <f>G88+H88+I88+J88+K88+L88</f>
        <v>0</v>
      </c>
      <c r="N88" s="67">
        <f>M88/63</f>
        <v>0</v>
      </c>
      <c r="O88" s="5"/>
    </row>
    <row r="89" spans="1:15" ht="15.75">
      <c r="A89" s="14">
        <v>86</v>
      </c>
      <c r="B89" s="64">
        <v>751</v>
      </c>
      <c r="C89" s="23" t="s">
        <v>32</v>
      </c>
      <c r="D89" s="15" t="s">
        <v>30</v>
      </c>
      <c r="E89" s="16" t="s">
        <v>33</v>
      </c>
      <c r="F89" s="64">
        <v>751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0">
        <f>G89+H89+I89+J89+K89+L89</f>
        <v>0</v>
      </c>
      <c r="N89" s="67">
        <f>M89/63</f>
        <v>0</v>
      </c>
      <c r="O89" s="5"/>
    </row>
    <row r="90" spans="1:15" ht="15.75">
      <c r="A90" s="14">
        <v>87</v>
      </c>
      <c r="B90" s="64">
        <v>754</v>
      </c>
      <c r="C90" s="46" t="s">
        <v>205</v>
      </c>
      <c r="D90" s="5" t="s">
        <v>281</v>
      </c>
      <c r="E90" s="34" t="s">
        <v>191</v>
      </c>
      <c r="F90" s="64">
        <v>754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0">
        <f>G90+H90+I90+J90+K90+L90</f>
        <v>0</v>
      </c>
      <c r="N90" s="67">
        <f>M90/63</f>
        <v>0</v>
      </c>
      <c r="O90" s="5"/>
    </row>
    <row r="91" spans="1:15" ht="15.75">
      <c r="A91" s="14">
        <v>88</v>
      </c>
      <c r="B91" s="64">
        <v>758</v>
      </c>
      <c r="C91" s="18" t="s">
        <v>87</v>
      </c>
      <c r="D91" s="5" t="s">
        <v>83</v>
      </c>
      <c r="E91" s="5" t="s">
        <v>84</v>
      </c>
      <c r="F91" s="64">
        <v>758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0">
        <f>G91+H91+I91+J91+K91+L91</f>
        <v>0</v>
      </c>
      <c r="N91" s="67">
        <f>M91/63</f>
        <v>0</v>
      </c>
      <c r="O91" s="5"/>
    </row>
    <row r="92" spans="1:15" ht="15.75">
      <c r="A92" s="14">
        <v>89</v>
      </c>
      <c r="B92" s="64">
        <v>759</v>
      </c>
      <c r="C92" s="20" t="s">
        <v>112</v>
      </c>
      <c r="D92" s="13" t="s">
        <v>137</v>
      </c>
      <c r="E92" s="17" t="s">
        <v>107</v>
      </c>
      <c r="F92" s="64">
        <v>759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0">
        <f>G92+H92+I92+J92+K92+L92</f>
        <v>0</v>
      </c>
      <c r="N92" s="67">
        <f>M92/63</f>
        <v>0</v>
      </c>
      <c r="O92" s="5"/>
    </row>
    <row r="93" spans="1:15" ht="15.75">
      <c r="A93" s="14">
        <v>90</v>
      </c>
      <c r="B93" s="64">
        <v>762</v>
      </c>
      <c r="C93" s="18" t="s">
        <v>250</v>
      </c>
      <c r="D93" s="5" t="s">
        <v>245</v>
      </c>
      <c r="E93" s="5" t="s">
        <v>246</v>
      </c>
      <c r="F93" s="64">
        <v>762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0">
        <f>G93+H93+I93+J93+K93+L93</f>
        <v>0</v>
      </c>
      <c r="N93" s="67">
        <f>M93/63</f>
        <v>0</v>
      </c>
      <c r="O93" s="5"/>
    </row>
    <row r="94" spans="1:15" ht="15.75">
      <c r="A94" s="14">
        <v>91</v>
      </c>
      <c r="B94" s="64">
        <v>766</v>
      </c>
      <c r="C94" s="18" t="s">
        <v>86</v>
      </c>
      <c r="D94" s="5" t="s">
        <v>83</v>
      </c>
      <c r="E94" s="5" t="s">
        <v>84</v>
      </c>
      <c r="F94" s="64">
        <v>766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0">
        <f>G94+H94+I94+J94+K94+L94</f>
        <v>0</v>
      </c>
      <c r="N94" s="67">
        <f>M94/63</f>
        <v>0</v>
      </c>
      <c r="O94" s="5"/>
    </row>
    <row r="95" spans="1:15" ht="15.75">
      <c r="A95" s="14">
        <v>92</v>
      </c>
      <c r="B95" s="64">
        <v>767</v>
      </c>
      <c r="C95" s="18" t="s">
        <v>91</v>
      </c>
      <c r="D95" s="5" t="s">
        <v>83</v>
      </c>
      <c r="E95" s="5" t="s">
        <v>89</v>
      </c>
      <c r="F95" s="64">
        <v>767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0">
        <f>G95+H95+I95+J95+K95+L95</f>
        <v>0</v>
      </c>
      <c r="N95" s="67">
        <f>M95/63</f>
        <v>0</v>
      </c>
      <c r="O95" s="5"/>
    </row>
    <row r="96" spans="1:15" ht="15.75">
      <c r="A96" s="14">
        <v>93</v>
      </c>
      <c r="B96" s="64">
        <v>769</v>
      </c>
      <c r="C96" s="20" t="s">
        <v>114</v>
      </c>
      <c r="D96" s="13" t="s">
        <v>137</v>
      </c>
      <c r="E96" s="17" t="s">
        <v>107</v>
      </c>
      <c r="F96" s="64">
        <v>769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0">
        <f>G96+H96+I96+J96+K96+L96</f>
        <v>0</v>
      </c>
      <c r="N96" s="67">
        <f>M96/63</f>
        <v>0</v>
      </c>
      <c r="O96" s="5"/>
    </row>
    <row r="97" spans="1:15" ht="15.75">
      <c r="A97" s="14">
        <v>94</v>
      </c>
      <c r="B97" s="64">
        <v>783</v>
      </c>
      <c r="C97" s="18" t="s">
        <v>253</v>
      </c>
      <c r="D97" s="5" t="s">
        <v>245</v>
      </c>
      <c r="E97" s="5" t="s">
        <v>246</v>
      </c>
      <c r="F97" s="64">
        <v>783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0">
        <f>G97+H97+I97+J97+K97+L97</f>
        <v>0</v>
      </c>
      <c r="N97" s="67">
        <f>M97/63</f>
        <v>0</v>
      </c>
      <c r="O97" s="5"/>
    </row>
    <row r="98" spans="1:15" ht="15.75">
      <c r="A98" s="14">
        <v>95</v>
      </c>
      <c r="B98" s="64">
        <v>784</v>
      </c>
      <c r="C98" s="18" t="s">
        <v>254</v>
      </c>
      <c r="D98" s="5" t="s">
        <v>245</v>
      </c>
      <c r="E98" s="5" t="s">
        <v>246</v>
      </c>
      <c r="F98" s="64">
        <v>784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0">
        <f>G98+H98+I98+J98+K98+L98</f>
        <v>0</v>
      </c>
      <c r="N98" s="67">
        <f>M98/63</f>
        <v>0</v>
      </c>
      <c r="O98" s="5"/>
    </row>
    <row r="99" spans="1:15" ht="15.75">
      <c r="A99" s="14">
        <v>96</v>
      </c>
      <c r="B99" s="64">
        <v>794</v>
      </c>
      <c r="C99" s="20" t="s">
        <v>118</v>
      </c>
      <c r="D99" s="13" t="s">
        <v>137</v>
      </c>
      <c r="E99" s="17" t="s">
        <v>107</v>
      </c>
      <c r="F99" s="64">
        <v>794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0">
        <f>G99+H99+I99+J99+K99+L99</f>
        <v>0</v>
      </c>
      <c r="N99" s="67">
        <f>M99/63</f>
        <v>0</v>
      </c>
      <c r="O99" s="5"/>
    </row>
    <row r="100" spans="1:15" ht="15.75">
      <c r="A100" s="14">
        <v>97</v>
      </c>
      <c r="B100" s="64">
        <v>796</v>
      </c>
      <c r="C100" s="5" t="s">
        <v>256</v>
      </c>
      <c r="D100" s="5" t="s">
        <v>245</v>
      </c>
      <c r="E100" s="5" t="s">
        <v>246</v>
      </c>
      <c r="F100" s="64">
        <v>796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0">
        <f>G100+H100+I100+J100+K100+L100</f>
        <v>0</v>
      </c>
      <c r="N100" s="67">
        <f>M100/63</f>
        <v>0</v>
      </c>
      <c r="O100" s="5"/>
    </row>
    <row r="101" spans="1:15" ht="15.75">
      <c r="A101" s="14">
        <v>98</v>
      </c>
      <c r="B101" s="64">
        <v>798</v>
      </c>
      <c r="C101" s="5" t="s">
        <v>258</v>
      </c>
      <c r="D101" s="5" t="s">
        <v>245</v>
      </c>
      <c r="E101" s="5" t="s">
        <v>259</v>
      </c>
      <c r="F101" s="64">
        <v>798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0">
        <f>G101+H101+I101+J101+K101+L101</f>
        <v>0</v>
      </c>
      <c r="N101" s="67">
        <f>M101/63</f>
        <v>0</v>
      </c>
      <c r="O101" s="5"/>
    </row>
  </sheetData>
  <sheetProtection selectLockedCells="1" selectUnlockedCells="1"/>
  <mergeCells count="9">
    <mergeCell ref="O2:O3"/>
    <mergeCell ref="B2:B3"/>
    <mergeCell ref="F2:F3"/>
    <mergeCell ref="A1:E1"/>
    <mergeCell ref="A2:A3"/>
    <mergeCell ref="D2:D3"/>
    <mergeCell ref="E2:E3"/>
    <mergeCell ref="C2:C3"/>
    <mergeCell ref="N2:N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91" zoomScaleNormal="91" zoomScalePageLayoutView="0" workbookViewId="0" topLeftCell="A38">
      <selection activeCell="A4" sqref="A4:A63"/>
    </sheetView>
  </sheetViews>
  <sheetFormatPr defaultColWidth="9.140625" defaultRowHeight="12.75"/>
  <cols>
    <col min="1" max="1" width="5.140625" style="0" customWidth="1"/>
    <col min="2" max="2" width="6.00390625" style="0" customWidth="1"/>
    <col min="3" max="3" width="38.28125" style="0" customWidth="1"/>
    <col min="4" max="4" width="39.140625" style="0" customWidth="1"/>
    <col min="5" max="5" width="37.00390625" style="0" customWidth="1"/>
    <col min="6" max="6" width="6.57421875" style="0" customWidth="1"/>
    <col min="7" max="7" width="6.7109375" style="0" customWidth="1"/>
    <col min="8" max="8" width="6.8515625" style="0" customWidth="1"/>
    <col min="9" max="9" width="6.140625" style="0" customWidth="1"/>
    <col min="10" max="10" width="6.7109375" style="0" customWidth="1"/>
    <col min="11" max="11" width="6.421875" style="0" customWidth="1"/>
    <col min="12" max="12" width="7.00390625" style="0" customWidth="1"/>
    <col min="13" max="13" width="9.140625" style="0" customWidth="1"/>
    <col min="14" max="14" width="7.8515625" style="0" customWidth="1"/>
    <col min="15" max="15" width="14.8515625" style="0" customWidth="1"/>
  </cols>
  <sheetData>
    <row r="1" spans="1:15" ht="33" customHeight="1">
      <c r="A1" s="78" t="s">
        <v>302</v>
      </c>
      <c r="B1" s="78"/>
      <c r="C1" s="78"/>
      <c r="D1" s="78"/>
      <c r="E1" s="79"/>
      <c r="F1" s="2"/>
      <c r="G1" s="6"/>
      <c r="H1" s="6"/>
      <c r="I1" s="6"/>
      <c r="J1" s="6"/>
      <c r="K1" s="6"/>
      <c r="L1" s="6"/>
      <c r="M1" s="6"/>
      <c r="N1" s="7"/>
      <c r="O1" s="7"/>
    </row>
    <row r="2" spans="1:15" ht="17.25" customHeight="1">
      <c r="A2" s="76" t="s">
        <v>0</v>
      </c>
      <c r="B2" s="76" t="s">
        <v>301</v>
      </c>
      <c r="C2" s="76" t="s">
        <v>4</v>
      </c>
      <c r="D2" s="80" t="s">
        <v>3</v>
      </c>
      <c r="E2" s="82" t="s">
        <v>2</v>
      </c>
      <c r="F2" s="76" t="s">
        <v>301</v>
      </c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 t="s">
        <v>298</v>
      </c>
      <c r="N2" s="71" t="s">
        <v>299</v>
      </c>
      <c r="O2" s="71" t="s">
        <v>300</v>
      </c>
    </row>
    <row r="3" spans="1:15" ht="17.25" customHeight="1">
      <c r="A3" s="77"/>
      <c r="B3" s="77"/>
      <c r="C3" s="77"/>
      <c r="D3" s="81"/>
      <c r="E3" s="83"/>
      <c r="F3" s="77"/>
      <c r="G3" s="59">
        <v>11</v>
      </c>
      <c r="H3" s="59">
        <v>13</v>
      </c>
      <c r="I3" s="59">
        <v>12</v>
      </c>
      <c r="J3" s="59">
        <v>8</v>
      </c>
      <c r="K3" s="59">
        <v>12</v>
      </c>
      <c r="L3" s="59">
        <v>7</v>
      </c>
      <c r="M3" s="59">
        <v>63</v>
      </c>
      <c r="N3" s="72"/>
      <c r="O3" s="72"/>
    </row>
    <row r="4" spans="1:15" ht="17.25" customHeight="1">
      <c r="A4" s="94">
        <v>1</v>
      </c>
      <c r="B4" s="58">
        <v>802</v>
      </c>
      <c r="C4" s="17" t="s">
        <v>135</v>
      </c>
      <c r="D4" s="13" t="s">
        <v>137</v>
      </c>
      <c r="E4" s="13" t="s">
        <v>120</v>
      </c>
      <c r="F4" s="58">
        <v>802</v>
      </c>
      <c r="G4" s="95">
        <v>9</v>
      </c>
      <c r="H4" s="95">
        <v>12.5</v>
      </c>
      <c r="I4" s="95">
        <v>8</v>
      </c>
      <c r="J4" s="95">
        <v>4</v>
      </c>
      <c r="K4" s="95">
        <v>10</v>
      </c>
      <c r="L4" s="95">
        <v>7</v>
      </c>
      <c r="M4" s="95">
        <f>G4+H4+I4+J4+K4+L4</f>
        <v>50.5</v>
      </c>
      <c r="N4" s="67">
        <f>M4/63</f>
        <v>0.8015873015873016</v>
      </c>
      <c r="O4" s="61" t="s">
        <v>315</v>
      </c>
    </row>
    <row r="5" spans="1:15" ht="17.25" customHeight="1">
      <c r="A5" s="94">
        <v>2</v>
      </c>
      <c r="B5" s="58">
        <v>813</v>
      </c>
      <c r="C5" s="5" t="s">
        <v>260</v>
      </c>
      <c r="D5" s="5" t="s">
        <v>245</v>
      </c>
      <c r="E5" s="5" t="s">
        <v>259</v>
      </c>
      <c r="F5" s="58">
        <v>813</v>
      </c>
      <c r="G5" s="95">
        <v>10</v>
      </c>
      <c r="H5" s="95">
        <v>12</v>
      </c>
      <c r="I5" s="95">
        <v>11</v>
      </c>
      <c r="J5" s="95">
        <v>2</v>
      </c>
      <c r="K5" s="95">
        <v>8</v>
      </c>
      <c r="L5" s="95">
        <v>5</v>
      </c>
      <c r="M5" s="95">
        <f>G5+H5+I5+J5+K5+L5</f>
        <v>48</v>
      </c>
      <c r="N5" s="67">
        <f>M5/63</f>
        <v>0.7619047619047619</v>
      </c>
      <c r="O5" s="61" t="s">
        <v>314</v>
      </c>
    </row>
    <row r="6" spans="1:15" ht="14.25" customHeight="1">
      <c r="A6" s="94">
        <v>3</v>
      </c>
      <c r="B6" s="58">
        <v>801</v>
      </c>
      <c r="C6" s="3" t="s">
        <v>220</v>
      </c>
      <c r="D6" s="5" t="s">
        <v>281</v>
      </c>
      <c r="E6" s="38" t="s">
        <v>210</v>
      </c>
      <c r="F6" s="58">
        <v>801</v>
      </c>
      <c r="G6" s="95">
        <v>6</v>
      </c>
      <c r="H6" s="95">
        <v>13</v>
      </c>
      <c r="I6" s="95">
        <v>6</v>
      </c>
      <c r="J6" s="95">
        <v>6</v>
      </c>
      <c r="K6" s="95">
        <v>6.5</v>
      </c>
      <c r="L6" s="95">
        <v>7</v>
      </c>
      <c r="M6" s="95">
        <f>G6+H6+I6+J6+K6+L6</f>
        <v>44.5</v>
      </c>
      <c r="N6" s="67">
        <f>M6/63</f>
        <v>0.7063492063492064</v>
      </c>
      <c r="O6" s="61" t="s">
        <v>314</v>
      </c>
    </row>
    <row r="7" spans="1:15" ht="15.75">
      <c r="A7" s="94">
        <v>4</v>
      </c>
      <c r="B7" s="58">
        <v>803</v>
      </c>
      <c r="C7" s="17" t="s">
        <v>136</v>
      </c>
      <c r="D7" s="13" t="s">
        <v>137</v>
      </c>
      <c r="E7" s="13" t="s">
        <v>120</v>
      </c>
      <c r="F7" s="58">
        <v>803</v>
      </c>
      <c r="G7" s="95">
        <v>9</v>
      </c>
      <c r="H7" s="95">
        <v>12.5</v>
      </c>
      <c r="I7" s="95">
        <v>7</v>
      </c>
      <c r="J7" s="95">
        <v>4</v>
      </c>
      <c r="K7" s="97">
        <v>9.5</v>
      </c>
      <c r="L7" s="95">
        <v>2</v>
      </c>
      <c r="M7" s="95">
        <f>G7+H7+I7+J7+K7+L7</f>
        <v>44</v>
      </c>
      <c r="N7" s="67">
        <f>M7/63</f>
        <v>0.6984126984126984</v>
      </c>
      <c r="O7" s="61" t="s">
        <v>314</v>
      </c>
    </row>
    <row r="8" spans="1:15" ht="15.75">
      <c r="A8" s="94">
        <v>5</v>
      </c>
      <c r="B8" s="58">
        <v>823</v>
      </c>
      <c r="C8" s="36" t="s">
        <v>212</v>
      </c>
      <c r="D8" s="5" t="s">
        <v>281</v>
      </c>
      <c r="E8" s="34" t="s">
        <v>210</v>
      </c>
      <c r="F8" s="58">
        <v>823</v>
      </c>
      <c r="G8" s="96">
        <v>8</v>
      </c>
      <c r="H8" s="96">
        <v>11.5</v>
      </c>
      <c r="I8" s="96">
        <v>8</v>
      </c>
      <c r="J8" s="96">
        <v>2</v>
      </c>
      <c r="K8" s="96">
        <v>7.5</v>
      </c>
      <c r="L8" s="96">
        <v>6</v>
      </c>
      <c r="M8" s="95">
        <f>G8+H8+I8+J8+K8+L8</f>
        <v>43</v>
      </c>
      <c r="N8" s="67">
        <f>M8/63</f>
        <v>0.6825396825396826</v>
      </c>
      <c r="O8" s="61" t="s">
        <v>314</v>
      </c>
    </row>
    <row r="9" spans="1:15" ht="15" customHeight="1">
      <c r="A9" s="94">
        <v>6</v>
      </c>
      <c r="B9" s="58">
        <v>849</v>
      </c>
      <c r="C9" s="12" t="s">
        <v>79</v>
      </c>
      <c r="D9" s="5" t="s">
        <v>76</v>
      </c>
      <c r="E9" s="5" t="s">
        <v>77</v>
      </c>
      <c r="F9" s="58">
        <v>849</v>
      </c>
      <c r="G9" s="96">
        <v>7</v>
      </c>
      <c r="H9" s="96">
        <v>11.5</v>
      </c>
      <c r="I9" s="96">
        <v>8</v>
      </c>
      <c r="J9" s="96">
        <v>3</v>
      </c>
      <c r="K9" s="96">
        <v>7.5</v>
      </c>
      <c r="L9" s="96">
        <v>3.5</v>
      </c>
      <c r="M9" s="95">
        <f>G9+H9+I9+J9+K9+L9</f>
        <v>40.5</v>
      </c>
      <c r="N9" s="67">
        <f>M9/63</f>
        <v>0.6428571428571429</v>
      </c>
      <c r="O9" s="61" t="s">
        <v>314</v>
      </c>
    </row>
    <row r="10" spans="1:15" ht="15.75">
      <c r="A10" s="94">
        <v>7</v>
      </c>
      <c r="B10" s="58">
        <v>834</v>
      </c>
      <c r="C10" s="5" t="s">
        <v>161</v>
      </c>
      <c r="D10" s="5" t="s">
        <v>158</v>
      </c>
      <c r="E10" s="5" t="s">
        <v>162</v>
      </c>
      <c r="F10" s="58">
        <v>834</v>
      </c>
      <c r="G10" s="96">
        <v>6</v>
      </c>
      <c r="H10" s="96">
        <v>11.5</v>
      </c>
      <c r="I10" s="96">
        <v>8</v>
      </c>
      <c r="J10" s="96">
        <v>3</v>
      </c>
      <c r="K10" s="96">
        <v>7.5</v>
      </c>
      <c r="L10" s="96">
        <v>4</v>
      </c>
      <c r="M10" s="95">
        <f>G10+H10+I10+J10+K10+L10</f>
        <v>40</v>
      </c>
      <c r="N10" s="67">
        <f>M10/63</f>
        <v>0.6349206349206349</v>
      </c>
      <c r="O10" s="61" t="s">
        <v>314</v>
      </c>
    </row>
    <row r="11" spans="1:15" ht="15.75">
      <c r="A11" s="94">
        <v>8</v>
      </c>
      <c r="B11" s="58">
        <v>844</v>
      </c>
      <c r="C11" s="31" t="s">
        <v>180</v>
      </c>
      <c r="D11" s="29" t="s">
        <v>169</v>
      </c>
      <c r="E11" s="30" t="s">
        <v>175</v>
      </c>
      <c r="F11" s="58">
        <v>844</v>
      </c>
      <c r="G11" s="96">
        <v>5</v>
      </c>
      <c r="H11" s="96">
        <v>11</v>
      </c>
      <c r="I11" s="96">
        <v>7</v>
      </c>
      <c r="J11" s="96">
        <v>2</v>
      </c>
      <c r="K11" s="96">
        <v>6.5</v>
      </c>
      <c r="L11" s="96">
        <v>7</v>
      </c>
      <c r="M11" s="95">
        <f>G11+H11+I11+J11+K11+L11</f>
        <v>38.5</v>
      </c>
      <c r="N11" s="67">
        <f>M11/63</f>
        <v>0.6111111111111112</v>
      </c>
      <c r="O11" s="61" t="s">
        <v>314</v>
      </c>
    </row>
    <row r="12" spans="1:15" ht="15.75">
      <c r="A12" s="94">
        <v>9</v>
      </c>
      <c r="B12" s="58">
        <v>856</v>
      </c>
      <c r="C12" s="5" t="s">
        <v>262</v>
      </c>
      <c r="D12" s="5" t="s">
        <v>245</v>
      </c>
      <c r="E12" s="5" t="s">
        <v>259</v>
      </c>
      <c r="F12" s="58">
        <v>856</v>
      </c>
      <c r="G12" s="96">
        <v>6</v>
      </c>
      <c r="H12" s="96">
        <v>10</v>
      </c>
      <c r="I12" s="96">
        <v>7</v>
      </c>
      <c r="J12" s="96">
        <v>2</v>
      </c>
      <c r="K12" s="96">
        <v>7.5</v>
      </c>
      <c r="L12" s="96">
        <v>6</v>
      </c>
      <c r="M12" s="95">
        <f>G12+H12+I12+J12+K12+L12</f>
        <v>38.5</v>
      </c>
      <c r="N12" s="67">
        <f>M12/63</f>
        <v>0.6111111111111112</v>
      </c>
      <c r="O12" s="61" t="s">
        <v>314</v>
      </c>
    </row>
    <row r="13" spans="1:15" ht="15.75">
      <c r="A13" s="94">
        <v>10</v>
      </c>
      <c r="B13" s="58">
        <v>827</v>
      </c>
      <c r="C13" s="5" t="s">
        <v>288</v>
      </c>
      <c r="D13" s="5" t="s">
        <v>283</v>
      </c>
      <c r="E13" s="5" t="s">
        <v>287</v>
      </c>
      <c r="F13" s="58">
        <v>827</v>
      </c>
      <c r="G13" s="96">
        <v>6</v>
      </c>
      <c r="H13" s="96">
        <v>8.5</v>
      </c>
      <c r="I13" s="96">
        <v>10</v>
      </c>
      <c r="J13" s="96">
        <v>0</v>
      </c>
      <c r="K13" s="96">
        <v>9</v>
      </c>
      <c r="L13" s="96">
        <v>4</v>
      </c>
      <c r="M13" s="95">
        <f>G13+H13+I13+J13+K13+L13</f>
        <v>37.5</v>
      </c>
      <c r="N13" s="67">
        <f>M13/63</f>
        <v>0.5952380952380952</v>
      </c>
      <c r="O13" s="61" t="s">
        <v>314</v>
      </c>
    </row>
    <row r="14" spans="1:15" ht="15.75">
      <c r="A14" s="94">
        <v>11</v>
      </c>
      <c r="B14" s="58">
        <v>810</v>
      </c>
      <c r="C14" s="17" t="s">
        <v>119</v>
      </c>
      <c r="D14" s="13" t="s">
        <v>137</v>
      </c>
      <c r="E14" s="13" t="s">
        <v>120</v>
      </c>
      <c r="F14" s="58">
        <v>810</v>
      </c>
      <c r="G14" s="95">
        <v>6</v>
      </c>
      <c r="H14" s="95">
        <v>9</v>
      </c>
      <c r="I14" s="95">
        <v>10</v>
      </c>
      <c r="J14" s="95">
        <v>4</v>
      </c>
      <c r="K14" s="95">
        <v>5.5</v>
      </c>
      <c r="L14" s="95">
        <v>2</v>
      </c>
      <c r="M14" s="95">
        <f>G14+H14+I14+J14+K14+L14</f>
        <v>36.5</v>
      </c>
      <c r="N14" s="67">
        <f>M14/63</f>
        <v>0.5793650793650794</v>
      </c>
      <c r="O14" s="61" t="s">
        <v>314</v>
      </c>
    </row>
    <row r="15" spans="1:15" ht="15.75">
      <c r="A15" s="94">
        <v>12</v>
      </c>
      <c r="B15" s="58">
        <v>825</v>
      </c>
      <c r="C15" s="17" t="s">
        <v>121</v>
      </c>
      <c r="D15" s="13" t="s">
        <v>137</v>
      </c>
      <c r="E15" s="13" t="s">
        <v>120</v>
      </c>
      <c r="F15" s="58">
        <v>825</v>
      </c>
      <c r="G15" s="96">
        <v>2</v>
      </c>
      <c r="H15" s="96">
        <v>11.5</v>
      </c>
      <c r="I15" s="96">
        <v>11</v>
      </c>
      <c r="J15" s="96">
        <v>0</v>
      </c>
      <c r="K15" s="96">
        <v>7</v>
      </c>
      <c r="L15" s="96">
        <v>5</v>
      </c>
      <c r="M15" s="95">
        <f>G15+H15+I15+J15+K15+L15</f>
        <v>36.5</v>
      </c>
      <c r="N15" s="67">
        <f>M15/63</f>
        <v>0.5793650793650794</v>
      </c>
      <c r="O15" s="61" t="s">
        <v>314</v>
      </c>
    </row>
    <row r="16" spans="1:15" ht="15.75">
      <c r="A16" s="94">
        <v>13</v>
      </c>
      <c r="B16" s="58">
        <v>822</v>
      </c>
      <c r="C16" s="31" t="s">
        <v>179</v>
      </c>
      <c r="D16" s="29" t="s">
        <v>169</v>
      </c>
      <c r="E16" s="29" t="s">
        <v>177</v>
      </c>
      <c r="F16" s="58">
        <v>822</v>
      </c>
      <c r="G16" s="96">
        <v>8</v>
      </c>
      <c r="H16" s="96">
        <v>10.5</v>
      </c>
      <c r="I16" s="96">
        <v>2</v>
      </c>
      <c r="J16" s="96">
        <v>2</v>
      </c>
      <c r="K16" s="96">
        <v>8.5</v>
      </c>
      <c r="L16" s="96">
        <v>5</v>
      </c>
      <c r="M16" s="95">
        <f>G16+H16+I16+J16+K16+L16</f>
        <v>36</v>
      </c>
      <c r="N16" s="67">
        <f>M16/63</f>
        <v>0.5714285714285714</v>
      </c>
      <c r="O16" s="61" t="s">
        <v>314</v>
      </c>
    </row>
    <row r="17" spans="1:15" ht="15.75">
      <c r="A17" s="94">
        <v>14</v>
      </c>
      <c r="B17" s="58">
        <v>828</v>
      </c>
      <c r="C17" s="12" t="s">
        <v>75</v>
      </c>
      <c r="D17" s="5" t="s">
        <v>76</v>
      </c>
      <c r="E17" s="5" t="s">
        <v>77</v>
      </c>
      <c r="F17" s="58">
        <v>828</v>
      </c>
      <c r="G17" s="96">
        <v>7</v>
      </c>
      <c r="H17" s="96">
        <v>9.5</v>
      </c>
      <c r="I17" s="96">
        <v>11</v>
      </c>
      <c r="J17" s="96">
        <v>1</v>
      </c>
      <c r="K17" s="96">
        <v>3</v>
      </c>
      <c r="L17" s="96">
        <v>4</v>
      </c>
      <c r="M17" s="95">
        <f>G17+H17+I17+J17+K17+L17</f>
        <v>35.5</v>
      </c>
      <c r="N17" s="67">
        <f>M17/63</f>
        <v>0.5634920634920635</v>
      </c>
      <c r="O17" s="61" t="s">
        <v>314</v>
      </c>
    </row>
    <row r="18" spans="1:15" ht="15.75">
      <c r="A18" s="94">
        <v>15</v>
      </c>
      <c r="B18" s="58">
        <v>845</v>
      </c>
      <c r="C18" s="36" t="s">
        <v>217</v>
      </c>
      <c r="D18" s="5" t="s">
        <v>281</v>
      </c>
      <c r="E18" s="34" t="s">
        <v>210</v>
      </c>
      <c r="F18" s="58">
        <v>845</v>
      </c>
      <c r="G18" s="96">
        <v>6</v>
      </c>
      <c r="H18" s="96">
        <v>12.5</v>
      </c>
      <c r="I18" s="96">
        <v>9</v>
      </c>
      <c r="J18" s="96">
        <v>0</v>
      </c>
      <c r="K18" s="96">
        <v>3</v>
      </c>
      <c r="L18" s="96">
        <v>5</v>
      </c>
      <c r="M18" s="95">
        <f>G18+H18+I18+J18+K18+L18</f>
        <v>35.5</v>
      </c>
      <c r="N18" s="67">
        <f>M18/63</f>
        <v>0.5634920634920635</v>
      </c>
      <c r="O18" s="61" t="s">
        <v>314</v>
      </c>
    </row>
    <row r="19" spans="1:15" ht="15.75">
      <c r="A19" s="94">
        <v>16</v>
      </c>
      <c r="B19" s="58">
        <v>819</v>
      </c>
      <c r="C19" s="36" t="s">
        <v>211</v>
      </c>
      <c r="D19" s="5" t="s">
        <v>281</v>
      </c>
      <c r="E19" s="34" t="s">
        <v>210</v>
      </c>
      <c r="F19" s="58">
        <v>819</v>
      </c>
      <c r="G19" s="95">
        <v>11</v>
      </c>
      <c r="H19" s="95">
        <v>9</v>
      </c>
      <c r="I19" s="95">
        <v>8</v>
      </c>
      <c r="J19" s="95">
        <v>1</v>
      </c>
      <c r="K19" s="95">
        <v>0</v>
      </c>
      <c r="L19" s="95">
        <v>6</v>
      </c>
      <c r="M19" s="95">
        <f>G19+H19+I19+J19+K19+L19</f>
        <v>35</v>
      </c>
      <c r="N19" s="67">
        <f>M19/63</f>
        <v>0.5555555555555556</v>
      </c>
      <c r="O19" s="61" t="s">
        <v>314</v>
      </c>
    </row>
    <row r="20" spans="1:15" ht="15.75">
      <c r="A20" s="94">
        <v>17</v>
      </c>
      <c r="B20" s="58">
        <v>848</v>
      </c>
      <c r="C20" s="13" t="s">
        <v>72</v>
      </c>
      <c r="D20" s="5" t="s">
        <v>70</v>
      </c>
      <c r="E20" s="5" t="s">
        <v>73</v>
      </c>
      <c r="F20" s="58">
        <v>848</v>
      </c>
      <c r="G20" s="96">
        <v>2</v>
      </c>
      <c r="H20" s="96">
        <v>10</v>
      </c>
      <c r="I20" s="96">
        <v>11</v>
      </c>
      <c r="J20" s="96">
        <v>3</v>
      </c>
      <c r="K20" s="96">
        <v>7</v>
      </c>
      <c r="L20" s="96">
        <v>2</v>
      </c>
      <c r="M20" s="95">
        <f>G20+H20+I20+J20+K20+L20</f>
        <v>35</v>
      </c>
      <c r="N20" s="67">
        <f>M20/63</f>
        <v>0.5555555555555556</v>
      </c>
      <c r="O20" s="61" t="s">
        <v>314</v>
      </c>
    </row>
    <row r="21" spans="1:15" ht="15.75">
      <c r="A21" s="94">
        <v>18</v>
      </c>
      <c r="B21" s="58">
        <v>858</v>
      </c>
      <c r="C21" s="17" t="s">
        <v>125</v>
      </c>
      <c r="D21" s="13" t="s">
        <v>137</v>
      </c>
      <c r="E21" s="13" t="s">
        <v>123</v>
      </c>
      <c r="F21" s="58">
        <v>858</v>
      </c>
      <c r="G21" s="96">
        <v>2</v>
      </c>
      <c r="H21" s="96">
        <v>12</v>
      </c>
      <c r="I21" s="96">
        <v>6</v>
      </c>
      <c r="J21" s="96">
        <v>5</v>
      </c>
      <c r="K21" s="96">
        <v>7.5</v>
      </c>
      <c r="L21" s="96">
        <v>2</v>
      </c>
      <c r="M21" s="95">
        <f>G21+H21+I21+J21+K21+L21</f>
        <v>34.5</v>
      </c>
      <c r="N21" s="67">
        <f>M21/63</f>
        <v>0.5476190476190477</v>
      </c>
      <c r="O21" s="61" t="s">
        <v>314</v>
      </c>
    </row>
    <row r="22" spans="1:15" ht="15.75">
      <c r="A22" s="94">
        <v>19</v>
      </c>
      <c r="B22" s="58">
        <v>859</v>
      </c>
      <c r="C22" s="5" t="s">
        <v>306</v>
      </c>
      <c r="D22" s="13" t="s">
        <v>307</v>
      </c>
      <c r="E22" s="13" t="s">
        <v>308</v>
      </c>
      <c r="F22" s="58">
        <v>859</v>
      </c>
      <c r="G22" s="95">
        <v>5</v>
      </c>
      <c r="H22" s="95">
        <v>10</v>
      </c>
      <c r="I22" s="95">
        <v>7</v>
      </c>
      <c r="J22" s="95">
        <v>0</v>
      </c>
      <c r="K22" s="95">
        <v>7.5</v>
      </c>
      <c r="L22" s="95">
        <v>5</v>
      </c>
      <c r="M22" s="95">
        <f>G22+H22+I22+J22+K22+L22</f>
        <v>34.5</v>
      </c>
      <c r="N22" s="67">
        <f>M22/63</f>
        <v>0.5476190476190477</v>
      </c>
      <c r="O22" s="61" t="s">
        <v>314</v>
      </c>
    </row>
    <row r="23" spans="1:15" ht="15.75">
      <c r="A23" s="94">
        <v>20</v>
      </c>
      <c r="B23" s="58">
        <v>835</v>
      </c>
      <c r="C23" s="5" t="s">
        <v>147</v>
      </c>
      <c r="D23" s="5" t="s">
        <v>138</v>
      </c>
      <c r="E23" s="5" t="s">
        <v>148</v>
      </c>
      <c r="F23" s="58">
        <v>835</v>
      </c>
      <c r="G23" s="96">
        <v>6</v>
      </c>
      <c r="H23" s="96">
        <v>9.5</v>
      </c>
      <c r="I23" s="96">
        <v>9</v>
      </c>
      <c r="J23" s="96">
        <v>5</v>
      </c>
      <c r="K23" s="96">
        <v>2.5</v>
      </c>
      <c r="L23" s="96">
        <v>2</v>
      </c>
      <c r="M23" s="95">
        <f>G23+H23+I23+J23+K23+L23</f>
        <v>34</v>
      </c>
      <c r="N23" s="67">
        <f>M23/63</f>
        <v>0.5396825396825397</v>
      </c>
      <c r="O23" s="61" t="s">
        <v>314</v>
      </c>
    </row>
    <row r="24" spans="1:15" ht="15.75">
      <c r="A24" s="94">
        <v>21</v>
      </c>
      <c r="B24" s="58">
        <v>855</v>
      </c>
      <c r="C24" s="31" t="s">
        <v>181</v>
      </c>
      <c r="D24" s="29" t="s">
        <v>169</v>
      </c>
      <c r="E24" s="30" t="s">
        <v>175</v>
      </c>
      <c r="F24" s="58">
        <v>855</v>
      </c>
      <c r="G24" s="96">
        <v>7</v>
      </c>
      <c r="H24" s="96">
        <v>6.5</v>
      </c>
      <c r="I24" s="96">
        <v>5</v>
      </c>
      <c r="J24" s="96">
        <v>5</v>
      </c>
      <c r="K24" s="96">
        <v>7.5</v>
      </c>
      <c r="L24" s="96">
        <v>2</v>
      </c>
      <c r="M24" s="95">
        <f>G24+H24+I24+J24+K24+L24</f>
        <v>33</v>
      </c>
      <c r="N24" s="67">
        <f>M24/63</f>
        <v>0.5238095238095238</v>
      </c>
      <c r="O24" s="61" t="s">
        <v>314</v>
      </c>
    </row>
    <row r="25" spans="1:15" ht="15.75">
      <c r="A25" s="94">
        <v>22</v>
      </c>
      <c r="B25" s="58">
        <v>806</v>
      </c>
      <c r="C25" s="5" t="s">
        <v>97</v>
      </c>
      <c r="D25" s="5" t="s">
        <v>83</v>
      </c>
      <c r="E25" s="5" t="s">
        <v>89</v>
      </c>
      <c r="F25" s="58">
        <v>806</v>
      </c>
      <c r="G25" s="95">
        <v>6</v>
      </c>
      <c r="H25" s="95">
        <v>12.5</v>
      </c>
      <c r="I25" s="95">
        <v>5</v>
      </c>
      <c r="J25" s="95">
        <v>1</v>
      </c>
      <c r="K25" s="95">
        <v>5.5</v>
      </c>
      <c r="L25" s="95">
        <v>2</v>
      </c>
      <c r="M25" s="95">
        <f>G25+H25+I25+J25+K25+L25</f>
        <v>32</v>
      </c>
      <c r="N25" s="67">
        <f>M25/63</f>
        <v>0.5079365079365079</v>
      </c>
      <c r="O25" s="61" t="s">
        <v>314</v>
      </c>
    </row>
    <row r="26" spans="1:15" ht="15.75">
      <c r="A26" s="94">
        <v>23</v>
      </c>
      <c r="B26" s="58">
        <v>816</v>
      </c>
      <c r="C26" s="31" t="s">
        <v>178</v>
      </c>
      <c r="D26" s="29" t="s">
        <v>169</v>
      </c>
      <c r="E26" s="29" t="s">
        <v>177</v>
      </c>
      <c r="F26" s="58">
        <v>816</v>
      </c>
      <c r="G26" s="95">
        <v>8</v>
      </c>
      <c r="H26" s="95">
        <v>11</v>
      </c>
      <c r="I26" s="95">
        <v>3</v>
      </c>
      <c r="J26" s="95">
        <v>2</v>
      </c>
      <c r="K26" s="95">
        <v>6</v>
      </c>
      <c r="L26" s="95">
        <v>2</v>
      </c>
      <c r="M26" s="95">
        <f>G26+H26+I26+J26+K26+L26</f>
        <v>32</v>
      </c>
      <c r="N26" s="67">
        <f>M26/63</f>
        <v>0.5079365079365079</v>
      </c>
      <c r="O26" s="61" t="s">
        <v>314</v>
      </c>
    </row>
    <row r="27" spans="1:15" ht="15.75">
      <c r="A27" s="94">
        <v>24</v>
      </c>
      <c r="B27" s="58">
        <v>842</v>
      </c>
      <c r="C27" s="17" t="s">
        <v>122</v>
      </c>
      <c r="D27" s="13" t="s">
        <v>137</v>
      </c>
      <c r="E27" s="13" t="s">
        <v>123</v>
      </c>
      <c r="F27" s="58">
        <v>842</v>
      </c>
      <c r="G27" s="96">
        <v>7</v>
      </c>
      <c r="H27" s="96">
        <v>9.5</v>
      </c>
      <c r="I27" s="96">
        <v>3</v>
      </c>
      <c r="J27" s="96">
        <v>0</v>
      </c>
      <c r="K27" s="96">
        <v>7.5</v>
      </c>
      <c r="L27" s="96">
        <v>5</v>
      </c>
      <c r="M27" s="95">
        <f>G27+H27+I27+J27+K27+L27</f>
        <v>32</v>
      </c>
      <c r="N27" s="67">
        <f>M27/63</f>
        <v>0.5079365079365079</v>
      </c>
      <c r="O27" s="61" t="s">
        <v>314</v>
      </c>
    </row>
    <row r="28" spans="1:15" ht="15.75">
      <c r="A28" s="94">
        <v>25</v>
      </c>
      <c r="B28" s="58">
        <v>817</v>
      </c>
      <c r="C28" s="36" t="s">
        <v>209</v>
      </c>
      <c r="D28" s="5" t="s">
        <v>281</v>
      </c>
      <c r="E28" s="34" t="s">
        <v>210</v>
      </c>
      <c r="F28" s="58">
        <v>817</v>
      </c>
      <c r="G28" s="95">
        <v>9</v>
      </c>
      <c r="H28" s="95">
        <v>11.5</v>
      </c>
      <c r="I28" s="95">
        <v>5</v>
      </c>
      <c r="J28" s="95">
        <v>0</v>
      </c>
      <c r="K28" s="95">
        <v>3.5</v>
      </c>
      <c r="L28" s="95">
        <v>2</v>
      </c>
      <c r="M28" s="95">
        <f>G28+H28+I28+J28+K28+L28</f>
        <v>31</v>
      </c>
      <c r="N28" s="67">
        <f>M28/63</f>
        <v>0.49206349206349204</v>
      </c>
      <c r="O28" s="5" t="s">
        <v>313</v>
      </c>
    </row>
    <row r="29" spans="1:15" ht="15.75">
      <c r="A29" s="94">
        <v>26</v>
      </c>
      <c r="B29" s="58">
        <v>815</v>
      </c>
      <c r="C29" s="5" t="s">
        <v>65</v>
      </c>
      <c r="D29" s="5" t="s">
        <v>53</v>
      </c>
      <c r="E29" s="5" t="s">
        <v>66</v>
      </c>
      <c r="F29" s="58">
        <v>815</v>
      </c>
      <c r="G29" s="95">
        <v>6</v>
      </c>
      <c r="H29" s="95">
        <v>10</v>
      </c>
      <c r="I29" s="95">
        <v>4</v>
      </c>
      <c r="J29" s="95">
        <v>4</v>
      </c>
      <c r="K29" s="95">
        <v>4</v>
      </c>
      <c r="L29" s="95">
        <v>2</v>
      </c>
      <c r="M29" s="95">
        <f>G29+H29+I29+J29+K29+L29</f>
        <v>30</v>
      </c>
      <c r="N29" s="67">
        <f>M29/63</f>
        <v>0.47619047619047616</v>
      </c>
      <c r="O29" s="5" t="s">
        <v>313</v>
      </c>
    </row>
    <row r="30" spans="1:15" ht="15.75">
      <c r="A30" s="94">
        <v>27</v>
      </c>
      <c r="B30" s="58">
        <v>831</v>
      </c>
      <c r="C30" s="5" t="s">
        <v>261</v>
      </c>
      <c r="D30" s="5" t="s">
        <v>245</v>
      </c>
      <c r="E30" s="5" t="s">
        <v>259</v>
      </c>
      <c r="F30" s="58">
        <v>831</v>
      </c>
      <c r="G30" s="96">
        <v>6</v>
      </c>
      <c r="H30" s="96">
        <v>10</v>
      </c>
      <c r="I30" s="96">
        <v>0</v>
      </c>
      <c r="J30" s="96">
        <v>6</v>
      </c>
      <c r="K30" s="96">
        <v>6.5</v>
      </c>
      <c r="L30" s="96">
        <v>1</v>
      </c>
      <c r="M30" s="95">
        <f>G30+H30+I30+J30+K30+L30</f>
        <v>29.5</v>
      </c>
      <c r="N30" s="67">
        <f>M30/63</f>
        <v>0.46825396825396826</v>
      </c>
      <c r="O30" s="5" t="s">
        <v>313</v>
      </c>
    </row>
    <row r="31" spans="1:15" ht="15.75">
      <c r="A31" s="94">
        <v>28</v>
      </c>
      <c r="B31" s="58">
        <v>809</v>
      </c>
      <c r="C31" s="40" t="s">
        <v>277</v>
      </c>
      <c r="D31" s="44" t="s">
        <v>270</v>
      </c>
      <c r="E31" s="38" t="s">
        <v>273</v>
      </c>
      <c r="F31" s="58">
        <v>809</v>
      </c>
      <c r="G31" s="95">
        <v>6</v>
      </c>
      <c r="H31" s="95">
        <v>11</v>
      </c>
      <c r="I31" s="95">
        <v>5</v>
      </c>
      <c r="J31" s="95">
        <v>0</v>
      </c>
      <c r="K31" s="95">
        <v>5</v>
      </c>
      <c r="L31" s="95">
        <v>2</v>
      </c>
      <c r="M31" s="95">
        <f>G31+H31+I31+J31+K31+L31</f>
        <v>29</v>
      </c>
      <c r="N31" s="67">
        <f>M31/63</f>
        <v>0.4603174603174603</v>
      </c>
      <c r="O31" s="5" t="s">
        <v>313</v>
      </c>
    </row>
    <row r="32" spans="1:15" ht="15.75">
      <c r="A32" s="94">
        <v>29</v>
      </c>
      <c r="B32" s="58">
        <v>830</v>
      </c>
      <c r="C32" s="36" t="s">
        <v>215</v>
      </c>
      <c r="D32" s="5" t="s">
        <v>281</v>
      </c>
      <c r="E32" s="34" t="s">
        <v>210</v>
      </c>
      <c r="F32" s="58">
        <v>830</v>
      </c>
      <c r="G32" s="96">
        <v>6</v>
      </c>
      <c r="H32" s="96">
        <v>12</v>
      </c>
      <c r="I32" s="96">
        <v>4</v>
      </c>
      <c r="J32" s="96">
        <v>0</v>
      </c>
      <c r="K32" s="96">
        <v>7</v>
      </c>
      <c r="L32" s="96">
        <v>0</v>
      </c>
      <c r="M32" s="95">
        <f>G32+H32+I32+J32+K32+L32</f>
        <v>29</v>
      </c>
      <c r="N32" s="67">
        <f>M32/63</f>
        <v>0.4603174603174603</v>
      </c>
      <c r="O32" s="5" t="s">
        <v>313</v>
      </c>
    </row>
    <row r="33" spans="1:15" ht="15.75">
      <c r="A33" s="94">
        <v>30</v>
      </c>
      <c r="B33" s="58">
        <v>838</v>
      </c>
      <c r="C33" s="16" t="s">
        <v>40</v>
      </c>
      <c r="D33" s="15" t="s">
        <v>30</v>
      </c>
      <c r="E33" s="16" t="s">
        <v>41</v>
      </c>
      <c r="F33" s="58">
        <v>838</v>
      </c>
      <c r="G33" s="96">
        <v>5</v>
      </c>
      <c r="H33" s="96">
        <v>9</v>
      </c>
      <c r="I33" s="96">
        <v>3</v>
      </c>
      <c r="J33" s="96">
        <v>1</v>
      </c>
      <c r="K33" s="96">
        <v>6</v>
      </c>
      <c r="L33" s="96">
        <v>5</v>
      </c>
      <c r="M33" s="95">
        <f>G33+H33+I33+J33+K33+L33</f>
        <v>29</v>
      </c>
      <c r="N33" s="67">
        <f>M33/63</f>
        <v>0.4603174603174603</v>
      </c>
      <c r="O33" s="5" t="s">
        <v>313</v>
      </c>
    </row>
    <row r="34" spans="1:15" ht="15.75">
      <c r="A34" s="94">
        <v>31</v>
      </c>
      <c r="B34" s="58">
        <v>805</v>
      </c>
      <c r="C34" s="5" t="s">
        <v>96</v>
      </c>
      <c r="D34" s="5" t="s">
        <v>83</v>
      </c>
      <c r="E34" s="5" t="s">
        <v>89</v>
      </c>
      <c r="F34" s="58">
        <v>805</v>
      </c>
      <c r="G34" s="95">
        <v>0</v>
      </c>
      <c r="H34" s="95">
        <v>8.5</v>
      </c>
      <c r="I34" s="95">
        <v>11</v>
      </c>
      <c r="J34" s="95">
        <v>0</v>
      </c>
      <c r="K34" s="95">
        <v>6.5</v>
      </c>
      <c r="L34" s="95">
        <v>2</v>
      </c>
      <c r="M34" s="95">
        <f>G34+H34+I34+J34+K34+L34</f>
        <v>28</v>
      </c>
      <c r="N34" s="67">
        <f>M34/63</f>
        <v>0.4444444444444444</v>
      </c>
      <c r="O34" s="5" t="s">
        <v>313</v>
      </c>
    </row>
    <row r="35" spans="1:15" ht="15.75">
      <c r="A35" s="94">
        <v>32</v>
      </c>
      <c r="B35" s="58">
        <v>843</v>
      </c>
      <c r="C35" s="11" t="s">
        <v>78</v>
      </c>
      <c r="D35" s="5" t="s">
        <v>76</v>
      </c>
      <c r="E35" s="5" t="s">
        <v>77</v>
      </c>
      <c r="F35" s="58">
        <v>843</v>
      </c>
      <c r="G35" s="96">
        <v>0</v>
      </c>
      <c r="H35" s="96">
        <v>7</v>
      </c>
      <c r="I35" s="96">
        <v>11</v>
      </c>
      <c r="J35" s="96">
        <v>1</v>
      </c>
      <c r="K35" s="96">
        <v>6</v>
      </c>
      <c r="L35" s="96">
        <v>2</v>
      </c>
      <c r="M35" s="95">
        <f>G35+H35+I35+J35+K35+L35</f>
        <v>27</v>
      </c>
      <c r="N35" s="67">
        <f>M35/63</f>
        <v>0.42857142857142855</v>
      </c>
      <c r="O35" s="5" t="s">
        <v>313</v>
      </c>
    </row>
    <row r="36" spans="1:15" ht="15.75">
      <c r="A36" s="94">
        <v>33</v>
      </c>
      <c r="B36" s="58">
        <v>851</v>
      </c>
      <c r="C36" s="5" t="s">
        <v>163</v>
      </c>
      <c r="D36" s="5" t="s">
        <v>158</v>
      </c>
      <c r="E36" s="5" t="s">
        <v>162</v>
      </c>
      <c r="F36" s="58">
        <v>851</v>
      </c>
      <c r="G36" s="96">
        <v>6</v>
      </c>
      <c r="H36" s="96">
        <v>9</v>
      </c>
      <c r="I36" s="96">
        <v>3</v>
      </c>
      <c r="J36" s="96">
        <v>0</v>
      </c>
      <c r="K36" s="96">
        <v>6.5</v>
      </c>
      <c r="L36" s="96">
        <v>2</v>
      </c>
      <c r="M36" s="95">
        <f>G36+H36+I36+J36+K36+L36</f>
        <v>26.5</v>
      </c>
      <c r="N36" s="67">
        <f>M36/63</f>
        <v>0.42063492063492064</v>
      </c>
      <c r="O36" s="5" t="s">
        <v>313</v>
      </c>
    </row>
    <row r="37" spans="1:15" ht="15.75">
      <c r="A37" s="94">
        <v>34</v>
      </c>
      <c r="B37" s="58">
        <v>837</v>
      </c>
      <c r="C37" s="5" t="s">
        <v>27</v>
      </c>
      <c r="D37" s="5" t="s">
        <v>22</v>
      </c>
      <c r="E37" s="5" t="s">
        <v>28</v>
      </c>
      <c r="F37" s="58">
        <v>837</v>
      </c>
      <c r="G37" s="96">
        <v>6</v>
      </c>
      <c r="H37" s="96">
        <v>11</v>
      </c>
      <c r="I37" s="96">
        <v>4</v>
      </c>
      <c r="J37" s="96">
        <v>0</v>
      </c>
      <c r="K37" s="96">
        <v>3</v>
      </c>
      <c r="L37" s="96">
        <v>2</v>
      </c>
      <c r="M37" s="95">
        <f>G37+H37+I37+J37+K37+L37</f>
        <v>26</v>
      </c>
      <c r="N37" s="67">
        <f>M37/63</f>
        <v>0.4126984126984127</v>
      </c>
      <c r="O37" s="5" t="s">
        <v>313</v>
      </c>
    </row>
    <row r="38" spans="1:15" ht="15.75">
      <c r="A38" s="94">
        <v>35</v>
      </c>
      <c r="B38" s="58">
        <v>804</v>
      </c>
      <c r="C38" s="40" t="s">
        <v>276</v>
      </c>
      <c r="D38" s="44" t="s">
        <v>270</v>
      </c>
      <c r="E38" s="38" t="s">
        <v>273</v>
      </c>
      <c r="F38" s="58">
        <v>804</v>
      </c>
      <c r="G38" s="95">
        <v>1</v>
      </c>
      <c r="H38" s="95">
        <v>8</v>
      </c>
      <c r="I38" s="95">
        <v>5</v>
      </c>
      <c r="J38" s="95">
        <v>2</v>
      </c>
      <c r="K38" s="95">
        <v>3</v>
      </c>
      <c r="L38" s="95">
        <v>5</v>
      </c>
      <c r="M38" s="95">
        <f>G38+H38+I38+J38+K38+L38</f>
        <v>24</v>
      </c>
      <c r="N38" s="67">
        <f>M38/63</f>
        <v>0.38095238095238093</v>
      </c>
      <c r="O38" s="5" t="s">
        <v>313</v>
      </c>
    </row>
    <row r="39" spans="1:15" ht="15.75">
      <c r="A39" s="94">
        <v>36</v>
      </c>
      <c r="B39" s="58">
        <v>853</v>
      </c>
      <c r="C39" s="13" t="s">
        <v>295</v>
      </c>
      <c r="D39" s="56" t="s">
        <v>294</v>
      </c>
      <c r="E39" s="5" t="s">
        <v>293</v>
      </c>
      <c r="F39" s="58">
        <v>853</v>
      </c>
      <c r="G39" s="96">
        <v>2</v>
      </c>
      <c r="H39" s="96">
        <v>10</v>
      </c>
      <c r="I39" s="96">
        <v>6</v>
      </c>
      <c r="J39" s="96">
        <v>0</v>
      </c>
      <c r="K39" s="96">
        <v>4</v>
      </c>
      <c r="L39" s="96">
        <v>2</v>
      </c>
      <c r="M39" s="95">
        <f>G39+H39+I39+J39+K39+L39</f>
        <v>24</v>
      </c>
      <c r="N39" s="67">
        <f>M39/63</f>
        <v>0.38095238095238093</v>
      </c>
      <c r="O39" s="5" t="s">
        <v>313</v>
      </c>
    </row>
    <row r="40" spans="1:15" ht="15.75">
      <c r="A40" s="94">
        <v>37</v>
      </c>
      <c r="B40" s="58">
        <v>821</v>
      </c>
      <c r="C40" s="5" t="s">
        <v>98</v>
      </c>
      <c r="D40" s="5" t="s">
        <v>83</v>
      </c>
      <c r="E40" s="5" t="s">
        <v>84</v>
      </c>
      <c r="F40" s="58">
        <v>821</v>
      </c>
      <c r="G40" s="96">
        <v>7</v>
      </c>
      <c r="H40" s="96">
        <v>9</v>
      </c>
      <c r="I40" s="96">
        <v>5</v>
      </c>
      <c r="J40" s="96">
        <v>0</v>
      </c>
      <c r="K40" s="96">
        <v>0</v>
      </c>
      <c r="L40" s="96">
        <v>2</v>
      </c>
      <c r="M40" s="95">
        <f>G40+H40+I40+J40+K40+L40</f>
        <v>23</v>
      </c>
      <c r="N40" s="67">
        <f>M40/63</f>
        <v>0.36507936507936506</v>
      </c>
      <c r="O40" s="5" t="s">
        <v>313</v>
      </c>
    </row>
    <row r="41" spans="1:15" ht="15.75">
      <c r="A41" s="94">
        <v>38</v>
      </c>
      <c r="B41" s="58">
        <v>860</v>
      </c>
      <c r="C41" s="5" t="s">
        <v>309</v>
      </c>
      <c r="D41" s="29" t="s">
        <v>169</v>
      </c>
      <c r="E41" s="29" t="s">
        <v>177</v>
      </c>
      <c r="F41" s="58">
        <v>860</v>
      </c>
      <c r="G41" s="96">
        <v>6</v>
      </c>
      <c r="H41" s="96">
        <v>9</v>
      </c>
      <c r="I41" s="96">
        <v>3</v>
      </c>
      <c r="J41" s="96">
        <v>0</v>
      </c>
      <c r="K41" s="96">
        <v>3</v>
      </c>
      <c r="L41" s="96">
        <v>2</v>
      </c>
      <c r="M41" s="95">
        <f>G41+H41+I41+J41+K41+L41</f>
        <v>23</v>
      </c>
      <c r="N41" s="67">
        <f>M41/63</f>
        <v>0.36507936507936506</v>
      </c>
      <c r="O41" s="5" t="s">
        <v>313</v>
      </c>
    </row>
    <row r="42" spans="1:15" ht="15.75">
      <c r="A42" s="94">
        <v>39</v>
      </c>
      <c r="B42" s="58">
        <v>811</v>
      </c>
      <c r="C42" s="5" t="s">
        <v>95</v>
      </c>
      <c r="D42" s="5" t="s">
        <v>83</v>
      </c>
      <c r="E42" s="5" t="s">
        <v>89</v>
      </c>
      <c r="F42" s="58">
        <v>811</v>
      </c>
      <c r="G42" s="95">
        <v>0</v>
      </c>
      <c r="H42" s="95">
        <v>9</v>
      </c>
      <c r="I42" s="95">
        <v>7</v>
      </c>
      <c r="J42" s="95">
        <v>0</v>
      </c>
      <c r="K42" s="95">
        <v>4.5</v>
      </c>
      <c r="L42" s="95">
        <v>2</v>
      </c>
      <c r="M42" s="95">
        <f>G42+H42+I42+J42+K42+L42</f>
        <v>22.5</v>
      </c>
      <c r="N42" s="67">
        <f>M42/63</f>
        <v>0.35714285714285715</v>
      </c>
      <c r="O42" s="5" t="s">
        <v>313</v>
      </c>
    </row>
    <row r="43" spans="1:15" ht="15.75">
      <c r="A43" s="94">
        <v>40</v>
      </c>
      <c r="B43" s="58">
        <v>832</v>
      </c>
      <c r="C43" s="9" t="s">
        <v>15</v>
      </c>
      <c r="D43" s="4" t="s">
        <v>14</v>
      </c>
      <c r="E43" s="9" t="s">
        <v>16</v>
      </c>
      <c r="F43" s="58">
        <v>832</v>
      </c>
      <c r="G43" s="96">
        <v>8</v>
      </c>
      <c r="H43" s="96">
        <v>3.5</v>
      </c>
      <c r="I43" s="96">
        <v>11</v>
      </c>
      <c r="J43" s="96">
        <v>0</v>
      </c>
      <c r="K43" s="96">
        <v>0</v>
      </c>
      <c r="L43" s="96">
        <v>0</v>
      </c>
      <c r="M43" s="95">
        <f>G43+H43+I43+J43+K43+L43</f>
        <v>22.5</v>
      </c>
      <c r="N43" s="67">
        <f>M43/63</f>
        <v>0.35714285714285715</v>
      </c>
      <c r="O43" s="5" t="s">
        <v>313</v>
      </c>
    </row>
    <row r="44" spans="1:15" ht="15.75">
      <c r="A44" s="94">
        <v>41</v>
      </c>
      <c r="B44" s="58">
        <v>857</v>
      </c>
      <c r="C44" s="17" t="s">
        <v>124</v>
      </c>
      <c r="D44" s="13" t="s">
        <v>137</v>
      </c>
      <c r="E44" s="13" t="s">
        <v>120</v>
      </c>
      <c r="F44" s="58">
        <v>857</v>
      </c>
      <c r="G44" s="96">
        <v>1</v>
      </c>
      <c r="H44" s="96">
        <v>11</v>
      </c>
      <c r="I44" s="96">
        <v>0</v>
      </c>
      <c r="J44" s="96">
        <v>0</v>
      </c>
      <c r="K44" s="96">
        <v>7</v>
      </c>
      <c r="L44" s="96">
        <v>2</v>
      </c>
      <c r="M44" s="95">
        <f>G44+H44+I44+J44+K44+L44</f>
        <v>21</v>
      </c>
      <c r="N44" s="67">
        <f>M44/63</f>
        <v>0.3333333333333333</v>
      </c>
      <c r="O44" s="5" t="s">
        <v>313</v>
      </c>
    </row>
    <row r="45" spans="1:15" ht="15.75">
      <c r="A45" s="94">
        <v>42</v>
      </c>
      <c r="B45" s="58">
        <v>807</v>
      </c>
      <c r="C45" s="5" t="s">
        <v>62</v>
      </c>
      <c r="D45" s="5" t="s">
        <v>53</v>
      </c>
      <c r="E45" s="5" t="s">
        <v>63</v>
      </c>
      <c r="F45" s="58">
        <v>807</v>
      </c>
      <c r="G45" s="95">
        <v>0</v>
      </c>
      <c r="H45" s="95">
        <v>10.5</v>
      </c>
      <c r="I45" s="95">
        <v>5</v>
      </c>
      <c r="J45" s="95">
        <v>0</v>
      </c>
      <c r="K45" s="95">
        <v>3</v>
      </c>
      <c r="L45" s="95">
        <v>2</v>
      </c>
      <c r="M45" s="95">
        <f>G45+H45+I45+J45+K45+L45</f>
        <v>20.5</v>
      </c>
      <c r="N45" s="67">
        <f>M45/63</f>
        <v>0.3253968253968254</v>
      </c>
      <c r="O45" s="5" t="s">
        <v>313</v>
      </c>
    </row>
    <row r="46" spans="1:15" ht="15.75">
      <c r="A46" s="94">
        <v>43</v>
      </c>
      <c r="B46" s="58">
        <v>846</v>
      </c>
      <c r="C46" s="36" t="s">
        <v>218</v>
      </c>
      <c r="D46" s="5" t="s">
        <v>281</v>
      </c>
      <c r="E46" s="34" t="s">
        <v>210</v>
      </c>
      <c r="F46" s="58">
        <v>846</v>
      </c>
      <c r="G46" s="96">
        <v>6</v>
      </c>
      <c r="H46" s="96">
        <v>8.5</v>
      </c>
      <c r="I46" s="96">
        <v>0</v>
      </c>
      <c r="J46" s="96">
        <v>6</v>
      </c>
      <c r="K46" s="96">
        <v>0</v>
      </c>
      <c r="L46" s="96">
        <v>0</v>
      </c>
      <c r="M46" s="95">
        <f>G46+H46+I46+J46+K46+L46</f>
        <v>20.5</v>
      </c>
      <c r="N46" s="67">
        <f>M46/63</f>
        <v>0.3253968253968254</v>
      </c>
      <c r="O46" s="5" t="s">
        <v>313</v>
      </c>
    </row>
    <row r="47" spans="1:15" ht="15.75">
      <c r="A47" s="94">
        <v>44</v>
      </c>
      <c r="B47" s="58">
        <v>836</v>
      </c>
      <c r="C47" s="5" t="s">
        <v>289</v>
      </c>
      <c r="D47" s="5" t="s">
        <v>283</v>
      </c>
      <c r="E47" s="5" t="s">
        <v>284</v>
      </c>
      <c r="F47" s="58">
        <v>836</v>
      </c>
      <c r="G47" s="96">
        <v>0</v>
      </c>
      <c r="H47" s="96">
        <v>8</v>
      </c>
      <c r="I47" s="96">
        <v>8</v>
      </c>
      <c r="J47" s="96">
        <v>1</v>
      </c>
      <c r="K47" s="96">
        <v>3</v>
      </c>
      <c r="L47" s="96">
        <v>0</v>
      </c>
      <c r="M47" s="95">
        <f>G47+H47+I47+J47+K47+L47</f>
        <v>20</v>
      </c>
      <c r="N47" s="67">
        <f>M47/63</f>
        <v>0.31746031746031744</v>
      </c>
      <c r="O47" s="5" t="s">
        <v>313</v>
      </c>
    </row>
    <row r="48" spans="1:15" ht="15.75">
      <c r="A48" s="94">
        <v>45</v>
      </c>
      <c r="B48" s="58">
        <v>833</v>
      </c>
      <c r="C48" s="16" t="s">
        <v>38</v>
      </c>
      <c r="D48" s="15" t="s">
        <v>30</v>
      </c>
      <c r="E48" s="16" t="s">
        <v>39</v>
      </c>
      <c r="F48" s="58">
        <v>833</v>
      </c>
      <c r="G48" s="96">
        <v>2</v>
      </c>
      <c r="H48" s="96">
        <v>9.5</v>
      </c>
      <c r="I48" s="96">
        <v>4</v>
      </c>
      <c r="J48" s="96">
        <v>1</v>
      </c>
      <c r="K48" s="96">
        <v>1</v>
      </c>
      <c r="L48" s="96">
        <v>2</v>
      </c>
      <c r="M48" s="95">
        <f>G48+H48+I48+J48+K48+L48</f>
        <v>19.5</v>
      </c>
      <c r="N48" s="67">
        <f>M48/63</f>
        <v>0.30952380952380953</v>
      </c>
      <c r="O48" s="5" t="s">
        <v>313</v>
      </c>
    </row>
    <row r="49" spans="1:15" ht="15.75">
      <c r="A49" s="94">
        <v>46</v>
      </c>
      <c r="B49" s="58">
        <v>818</v>
      </c>
      <c r="C49" s="5" t="s">
        <v>67</v>
      </c>
      <c r="D49" s="5" t="s">
        <v>53</v>
      </c>
      <c r="E49" s="5" t="s">
        <v>63</v>
      </c>
      <c r="F49" s="58">
        <v>818</v>
      </c>
      <c r="G49" s="95">
        <v>6</v>
      </c>
      <c r="H49" s="95">
        <v>6</v>
      </c>
      <c r="I49" s="95">
        <v>0</v>
      </c>
      <c r="J49" s="95">
        <v>2</v>
      </c>
      <c r="K49" s="95">
        <v>5</v>
      </c>
      <c r="L49" s="95">
        <v>0</v>
      </c>
      <c r="M49" s="95">
        <f>G49+H49+I49+J49+K49+L49</f>
        <v>19</v>
      </c>
      <c r="N49" s="67">
        <f>M49/63</f>
        <v>0.30158730158730157</v>
      </c>
      <c r="O49" s="5" t="s">
        <v>313</v>
      </c>
    </row>
    <row r="50" spans="1:15" ht="15.75">
      <c r="A50" s="94">
        <v>47</v>
      </c>
      <c r="B50" s="58">
        <v>839</v>
      </c>
      <c r="C50" s="36" t="s">
        <v>216</v>
      </c>
      <c r="D50" s="5" t="s">
        <v>281</v>
      </c>
      <c r="E50" s="34" t="s">
        <v>210</v>
      </c>
      <c r="F50" s="58">
        <v>839</v>
      </c>
      <c r="G50" s="96">
        <v>6</v>
      </c>
      <c r="H50" s="96">
        <v>4.5</v>
      </c>
      <c r="I50" s="96">
        <v>2</v>
      </c>
      <c r="J50" s="96">
        <v>1</v>
      </c>
      <c r="K50" s="96">
        <v>0</v>
      </c>
      <c r="L50" s="96">
        <v>5</v>
      </c>
      <c r="M50" s="95">
        <f>G50+H50+I50+J50+K50+L50</f>
        <v>18.5</v>
      </c>
      <c r="N50" s="67">
        <f>M50/63</f>
        <v>0.29365079365079366</v>
      </c>
      <c r="O50" s="5" t="s">
        <v>313</v>
      </c>
    </row>
    <row r="51" spans="1:15" ht="15.75">
      <c r="A51" s="94">
        <v>48</v>
      </c>
      <c r="B51" s="58">
        <v>812</v>
      </c>
      <c r="C51" s="5" t="s">
        <v>286</v>
      </c>
      <c r="D51" s="5" t="s">
        <v>283</v>
      </c>
      <c r="E51" s="5" t="s">
        <v>287</v>
      </c>
      <c r="F51" s="58">
        <v>812</v>
      </c>
      <c r="G51" s="95">
        <v>1</v>
      </c>
      <c r="H51" s="95">
        <v>8.5</v>
      </c>
      <c r="I51" s="95">
        <v>2</v>
      </c>
      <c r="J51" s="95">
        <v>1</v>
      </c>
      <c r="K51" s="95">
        <v>5.5</v>
      </c>
      <c r="L51" s="95">
        <v>0</v>
      </c>
      <c r="M51" s="95">
        <f>G51+H51+I51+J51+K51+L51</f>
        <v>18</v>
      </c>
      <c r="N51" s="67">
        <f>M51/63</f>
        <v>0.2857142857142857</v>
      </c>
      <c r="O51" s="5" t="s">
        <v>313</v>
      </c>
    </row>
    <row r="52" spans="1:15" ht="15.75">
      <c r="A52" s="94">
        <v>49</v>
      </c>
      <c r="B52" s="58">
        <v>841</v>
      </c>
      <c r="C52" s="9" t="s">
        <v>17</v>
      </c>
      <c r="D52" s="4" t="s">
        <v>14</v>
      </c>
      <c r="E52" s="9" t="s">
        <v>16</v>
      </c>
      <c r="F52" s="58">
        <v>841</v>
      </c>
      <c r="G52" s="96">
        <v>3</v>
      </c>
      <c r="H52" s="96">
        <v>3</v>
      </c>
      <c r="I52" s="96">
        <v>11</v>
      </c>
      <c r="J52" s="96">
        <v>0</v>
      </c>
      <c r="K52" s="96">
        <v>0</v>
      </c>
      <c r="L52" s="96">
        <v>0</v>
      </c>
      <c r="M52" s="95">
        <f>G52+H52+I52+J52+K52+L52</f>
        <v>17</v>
      </c>
      <c r="N52" s="67">
        <f>M52/63</f>
        <v>0.2698412698412698</v>
      </c>
      <c r="O52" s="5" t="s">
        <v>313</v>
      </c>
    </row>
    <row r="53" spans="1:15" ht="15.75">
      <c r="A53" s="94">
        <v>50</v>
      </c>
      <c r="B53" s="58">
        <v>808</v>
      </c>
      <c r="C53" s="5" t="s">
        <v>64</v>
      </c>
      <c r="D53" s="5" t="s">
        <v>53</v>
      </c>
      <c r="E53" s="5" t="s">
        <v>63</v>
      </c>
      <c r="F53" s="58">
        <v>808</v>
      </c>
      <c r="G53" s="95">
        <v>0</v>
      </c>
      <c r="H53" s="95">
        <v>9</v>
      </c>
      <c r="I53" s="95">
        <v>3</v>
      </c>
      <c r="J53" s="95">
        <v>0</v>
      </c>
      <c r="K53" s="95">
        <v>2.5</v>
      </c>
      <c r="L53" s="95">
        <v>2</v>
      </c>
      <c r="M53" s="95">
        <f>G53+H53+I53+J53+K53+L53</f>
        <v>16.5</v>
      </c>
      <c r="N53" s="67">
        <f>M53/63</f>
        <v>0.2619047619047619</v>
      </c>
      <c r="O53" s="5" t="s">
        <v>313</v>
      </c>
    </row>
    <row r="54" spans="1:15" ht="15.75">
      <c r="A54" s="94">
        <v>51</v>
      </c>
      <c r="B54" s="58">
        <v>820</v>
      </c>
      <c r="C54" s="5" t="s">
        <v>68</v>
      </c>
      <c r="D54" s="5" t="s">
        <v>53</v>
      </c>
      <c r="E54" s="5" t="s">
        <v>66</v>
      </c>
      <c r="F54" s="58">
        <v>820</v>
      </c>
      <c r="G54" s="95">
        <v>1</v>
      </c>
      <c r="H54" s="95">
        <v>8</v>
      </c>
      <c r="I54" s="95">
        <v>2</v>
      </c>
      <c r="J54" s="95">
        <v>0</v>
      </c>
      <c r="K54" s="95">
        <v>3</v>
      </c>
      <c r="L54" s="95">
        <v>1</v>
      </c>
      <c r="M54" s="95">
        <f>G54+H54+I54+J54+K54+L54</f>
        <v>15</v>
      </c>
      <c r="N54" s="67">
        <f>M54/63</f>
        <v>0.23809523809523808</v>
      </c>
      <c r="O54" s="5" t="s">
        <v>313</v>
      </c>
    </row>
    <row r="55" spans="1:15" ht="15.75">
      <c r="A55" s="94">
        <v>52</v>
      </c>
      <c r="B55" s="58">
        <v>824</v>
      </c>
      <c r="C55" s="5" t="s">
        <v>94</v>
      </c>
      <c r="D55" s="5" t="s">
        <v>83</v>
      </c>
      <c r="E55" s="5" t="s">
        <v>89</v>
      </c>
      <c r="F55" s="58">
        <v>824</v>
      </c>
      <c r="G55" s="96">
        <v>0</v>
      </c>
      <c r="H55" s="96">
        <v>8</v>
      </c>
      <c r="I55" s="96">
        <v>3</v>
      </c>
      <c r="J55" s="96">
        <v>0</v>
      </c>
      <c r="K55" s="96">
        <v>0</v>
      </c>
      <c r="L55" s="96">
        <v>0</v>
      </c>
      <c r="M55" s="95">
        <f>G55+H55+I55+J55+K55+L55</f>
        <v>11</v>
      </c>
      <c r="N55" s="67">
        <f>M55/63</f>
        <v>0.1746031746031746</v>
      </c>
      <c r="O55" s="5" t="s">
        <v>313</v>
      </c>
    </row>
    <row r="56" spans="1:15" ht="15.75">
      <c r="A56" s="94">
        <v>53</v>
      </c>
      <c r="B56" s="58">
        <v>850</v>
      </c>
      <c r="C56" s="12" t="s">
        <v>80</v>
      </c>
      <c r="D56" s="5" t="s">
        <v>76</v>
      </c>
      <c r="E56" s="5" t="s">
        <v>81</v>
      </c>
      <c r="F56" s="58">
        <v>850</v>
      </c>
      <c r="G56" s="96">
        <v>1</v>
      </c>
      <c r="H56" s="96">
        <v>2</v>
      </c>
      <c r="I56" s="96">
        <v>1</v>
      </c>
      <c r="J56" s="96">
        <v>0</v>
      </c>
      <c r="K56" s="96">
        <v>2</v>
      </c>
      <c r="L56" s="96">
        <v>4</v>
      </c>
      <c r="M56" s="95">
        <f>G56+H56+I56+J56+K56+L56</f>
        <v>10</v>
      </c>
      <c r="N56" s="67">
        <f>M56/63</f>
        <v>0.15873015873015872</v>
      </c>
      <c r="O56" s="5" t="s">
        <v>313</v>
      </c>
    </row>
    <row r="57" spans="1:15" ht="15.75">
      <c r="A57" s="94">
        <v>54</v>
      </c>
      <c r="B57" s="58">
        <v>814</v>
      </c>
      <c r="C57" s="40" t="s">
        <v>278</v>
      </c>
      <c r="D57" s="44" t="s">
        <v>270</v>
      </c>
      <c r="E57" s="38" t="s">
        <v>273</v>
      </c>
      <c r="F57" s="58">
        <v>814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f>G57+H57+I57+J57+K57+L57</f>
        <v>0</v>
      </c>
      <c r="N57" s="67">
        <f>M57/63</f>
        <v>0</v>
      </c>
      <c r="O57" s="5"/>
    </row>
    <row r="58" spans="1:15" ht="15.75">
      <c r="A58" s="94">
        <v>55</v>
      </c>
      <c r="B58" s="58">
        <v>826</v>
      </c>
      <c r="C58" s="36" t="s">
        <v>213</v>
      </c>
      <c r="D58" s="5" t="s">
        <v>281</v>
      </c>
      <c r="E58" s="34" t="s">
        <v>214</v>
      </c>
      <c r="F58" s="58">
        <v>826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5">
        <f>G58+H58+I58+J58+K58+L58</f>
        <v>0</v>
      </c>
      <c r="N58" s="67">
        <f>M58/63</f>
        <v>0</v>
      </c>
      <c r="O58" s="5"/>
    </row>
    <row r="59" spans="1:15" ht="15.75">
      <c r="A59" s="94">
        <v>56</v>
      </c>
      <c r="B59" s="58">
        <v>829</v>
      </c>
      <c r="C59" s="5" t="s">
        <v>93</v>
      </c>
      <c r="D59" s="5" t="s">
        <v>83</v>
      </c>
      <c r="E59" s="5" t="s">
        <v>89</v>
      </c>
      <c r="F59" s="58">
        <v>829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5">
        <f>G59+H59+I59+J59+K59+L59</f>
        <v>0</v>
      </c>
      <c r="N59" s="67">
        <f>M59/63</f>
        <v>0</v>
      </c>
      <c r="O59" s="62"/>
    </row>
    <row r="60" spans="1:15" ht="15.75">
      <c r="A60" s="94">
        <v>57</v>
      </c>
      <c r="B60" s="58">
        <v>840</v>
      </c>
      <c r="C60" s="38" t="s">
        <v>235</v>
      </c>
      <c r="D60" s="5" t="s">
        <v>229</v>
      </c>
      <c r="E60" s="5" t="s">
        <v>236</v>
      </c>
      <c r="F60" s="58">
        <v>840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5">
        <f>G60+H60+I60+J60+K60+L60</f>
        <v>0</v>
      </c>
      <c r="N60" s="67">
        <f>M60/63</f>
        <v>0</v>
      </c>
      <c r="O60" s="5"/>
    </row>
    <row r="61" spans="1:15" ht="15.75">
      <c r="A61" s="94">
        <v>58</v>
      </c>
      <c r="B61" s="58">
        <v>847</v>
      </c>
      <c r="C61" s="37" t="s">
        <v>219</v>
      </c>
      <c r="D61" s="5" t="s">
        <v>281</v>
      </c>
      <c r="E61" s="34" t="s">
        <v>214</v>
      </c>
      <c r="F61" s="58">
        <v>847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5">
        <f>G61+H61+I61+J61+K61+L61</f>
        <v>0</v>
      </c>
      <c r="N61" s="67">
        <f>M61/63</f>
        <v>0</v>
      </c>
      <c r="O61" s="62"/>
    </row>
    <row r="62" spans="1:15" ht="15.75">
      <c r="A62" s="94">
        <v>59</v>
      </c>
      <c r="B62" s="58">
        <v>852</v>
      </c>
      <c r="C62" s="38" t="s">
        <v>237</v>
      </c>
      <c r="D62" s="5" t="s">
        <v>229</v>
      </c>
      <c r="E62" s="5" t="s">
        <v>236</v>
      </c>
      <c r="F62" s="58">
        <v>852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5">
        <f>G62+H62+I62+J62+K62+L62</f>
        <v>0</v>
      </c>
      <c r="N62" s="67">
        <f>M62/63</f>
        <v>0</v>
      </c>
      <c r="O62" s="5"/>
    </row>
    <row r="63" spans="1:15" ht="15.75">
      <c r="A63" s="94">
        <v>60</v>
      </c>
      <c r="B63" s="58">
        <v>854</v>
      </c>
      <c r="C63" s="13" t="s">
        <v>74</v>
      </c>
      <c r="D63" s="5" t="s">
        <v>70</v>
      </c>
      <c r="E63" s="5" t="s">
        <v>71</v>
      </c>
      <c r="F63" s="58">
        <v>854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5">
        <f>G63+H63+I63+J63+K63+L63</f>
        <v>0</v>
      </c>
      <c r="N63" s="67">
        <f>M63/63</f>
        <v>0</v>
      </c>
      <c r="O63" s="5"/>
    </row>
  </sheetData>
  <sheetProtection selectLockedCells="1" selectUnlockedCells="1"/>
  <mergeCells count="9">
    <mergeCell ref="N2:N3"/>
    <mergeCell ref="O2:O3"/>
    <mergeCell ref="B2:B3"/>
    <mergeCell ref="F2:F3"/>
    <mergeCell ref="A1:E1"/>
    <mergeCell ref="A2:A3"/>
    <mergeCell ref="D2:D3"/>
    <mergeCell ref="E2:E3"/>
    <mergeCell ref="C2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="89" zoomScaleNormal="89" zoomScalePageLayoutView="0" workbookViewId="0" topLeftCell="A1">
      <selection activeCell="A4" sqref="A4:A24"/>
    </sheetView>
  </sheetViews>
  <sheetFormatPr defaultColWidth="9.140625" defaultRowHeight="12.75"/>
  <cols>
    <col min="1" max="1" width="5.140625" style="0" customWidth="1"/>
    <col min="2" max="2" width="6.140625" style="0" customWidth="1"/>
    <col min="3" max="3" width="37.8515625" style="0" customWidth="1"/>
    <col min="4" max="4" width="37.57421875" style="0" customWidth="1"/>
    <col min="5" max="5" width="36.00390625" style="0" customWidth="1"/>
    <col min="6" max="6" width="6.00390625" style="0" customWidth="1"/>
    <col min="7" max="7" width="6.140625" style="0" customWidth="1"/>
    <col min="8" max="8" width="6.00390625" style="0" customWidth="1"/>
    <col min="9" max="11" width="6.57421875" style="0" customWidth="1"/>
    <col min="12" max="13" width="6.421875" style="0" customWidth="1"/>
    <col min="14" max="14" width="6.140625" style="0" customWidth="1"/>
    <col min="15" max="15" width="7.00390625" style="0" customWidth="1"/>
    <col min="16" max="16" width="7.7109375" style="0" customWidth="1"/>
    <col min="17" max="17" width="8.28125" style="0" customWidth="1"/>
    <col min="18" max="18" width="7.8515625" style="0" customWidth="1"/>
    <col min="19" max="19" width="12.8515625" style="0" customWidth="1"/>
  </cols>
  <sheetData>
    <row r="1" spans="1:16" ht="36" customHeight="1">
      <c r="A1" s="73" t="s">
        <v>303</v>
      </c>
      <c r="B1" s="73"/>
      <c r="C1" s="73"/>
      <c r="D1" s="73"/>
      <c r="E1" s="73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customHeight="1">
      <c r="A2" s="88" t="s">
        <v>0</v>
      </c>
      <c r="B2" s="84" t="s">
        <v>301</v>
      </c>
      <c r="C2" s="88" t="s">
        <v>4</v>
      </c>
      <c r="D2" s="88" t="s">
        <v>1</v>
      </c>
      <c r="E2" s="88" t="s">
        <v>2</v>
      </c>
      <c r="F2" s="84" t="s">
        <v>301</v>
      </c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  <c r="O2" s="59">
        <v>9</v>
      </c>
      <c r="P2" s="59">
        <v>10</v>
      </c>
      <c r="Q2" s="60" t="s">
        <v>298</v>
      </c>
      <c r="R2" s="86" t="s">
        <v>299</v>
      </c>
      <c r="S2" s="86" t="s">
        <v>300</v>
      </c>
    </row>
    <row r="3" spans="1:19" ht="15" customHeight="1">
      <c r="A3" s="88"/>
      <c r="B3" s="85"/>
      <c r="C3" s="88"/>
      <c r="D3" s="88"/>
      <c r="E3" s="88"/>
      <c r="F3" s="85"/>
      <c r="G3" s="65">
        <v>11</v>
      </c>
      <c r="H3" s="65">
        <v>15</v>
      </c>
      <c r="I3" s="65">
        <v>9</v>
      </c>
      <c r="J3" s="65">
        <v>7</v>
      </c>
      <c r="K3" s="65">
        <v>13</v>
      </c>
      <c r="L3" s="65">
        <v>9</v>
      </c>
      <c r="M3" s="65">
        <v>13</v>
      </c>
      <c r="N3" s="65">
        <v>7</v>
      </c>
      <c r="O3" s="65">
        <v>11</v>
      </c>
      <c r="P3" s="59">
        <v>20</v>
      </c>
      <c r="Q3" s="66">
        <v>115</v>
      </c>
      <c r="R3" s="87"/>
      <c r="S3" s="87"/>
    </row>
    <row r="4" spans="1:19" ht="15.75">
      <c r="A4" s="8">
        <v>1</v>
      </c>
      <c r="B4" s="65">
        <v>902</v>
      </c>
      <c r="C4" s="5" t="s">
        <v>149</v>
      </c>
      <c r="D4" s="5" t="s">
        <v>138</v>
      </c>
      <c r="E4" s="5" t="s">
        <v>139</v>
      </c>
      <c r="F4" s="65">
        <v>902</v>
      </c>
      <c r="G4" s="60">
        <v>10</v>
      </c>
      <c r="H4" s="60">
        <v>3</v>
      </c>
      <c r="I4" s="60">
        <v>0</v>
      </c>
      <c r="J4" s="60">
        <v>7</v>
      </c>
      <c r="K4" s="60">
        <v>0</v>
      </c>
      <c r="L4" s="60">
        <v>9</v>
      </c>
      <c r="M4" s="60">
        <v>8</v>
      </c>
      <c r="N4" s="60">
        <v>6</v>
      </c>
      <c r="O4" s="60">
        <v>6</v>
      </c>
      <c r="P4" s="60">
        <v>10</v>
      </c>
      <c r="Q4" s="60">
        <f>G4+H4+I4+J4+K4+L4+M4+N4+O4+P4</f>
        <v>59</v>
      </c>
      <c r="R4" s="67">
        <f>Q4/115</f>
        <v>0.5130434782608696</v>
      </c>
      <c r="S4" s="70" t="s">
        <v>315</v>
      </c>
    </row>
    <row r="5" spans="1:19" ht="15.75">
      <c r="A5" s="43">
        <v>2</v>
      </c>
      <c r="B5" s="65">
        <v>912</v>
      </c>
      <c r="C5" s="32" t="s">
        <v>182</v>
      </c>
      <c r="D5" s="29" t="s">
        <v>169</v>
      </c>
      <c r="E5" s="29" t="s">
        <v>183</v>
      </c>
      <c r="F5" s="65">
        <v>912</v>
      </c>
      <c r="G5" s="60">
        <v>8</v>
      </c>
      <c r="H5" s="60">
        <v>4</v>
      </c>
      <c r="I5" s="60">
        <v>0</v>
      </c>
      <c r="J5" s="60">
        <v>7</v>
      </c>
      <c r="K5" s="60">
        <v>3.5</v>
      </c>
      <c r="L5" s="60">
        <v>9</v>
      </c>
      <c r="M5" s="60">
        <v>5</v>
      </c>
      <c r="N5" s="60">
        <v>1</v>
      </c>
      <c r="O5" s="60">
        <v>6</v>
      </c>
      <c r="P5" s="60">
        <v>7</v>
      </c>
      <c r="Q5" s="60">
        <f>G5+H5+I5+J5+K5+L5+M5+N5+O5+P5</f>
        <v>50.5</v>
      </c>
      <c r="R5" s="67">
        <f>Q5/115</f>
        <v>0.4391304347826087</v>
      </c>
      <c r="S5" s="62" t="s">
        <v>313</v>
      </c>
    </row>
    <row r="6" spans="1:19" ht="15.75">
      <c r="A6" s="8">
        <v>3</v>
      </c>
      <c r="B6" s="58">
        <v>907</v>
      </c>
      <c r="C6" s="13" t="s">
        <v>49</v>
      </c>
      <c r="D6" s="5" t="s">
        <v>101</v>
      </c>
      <c r="E6" s="5" t="s">
        <v>50</v>
      </c>
      <c r="F6" s="58">
        <v>907</v>
      </c>
      <c r="G6" s="60">
        <v>0</v>
      </c>
      <c r="H6" s="60">
        <v>0</v>
      </c>
      <c r="I6" s="60">
        <v>9</v>
      </c>
      <c r="J6" s="60">
        <v>0</v>
      </c>
      <c r="K6" s="60">
        <v>3.5</v>
      </c>
      <c r="L6" s="60">
        <v>7</v>
      </c>
      <c r="M6" s="60">
        <v>13</v>
      </c>
      <c r="N6" s="60">
        <v>0.5</v>
      </c>
      <c r="O6" s="60">
        <v>5</v>
      </c>
      <c r="P6" s="60">
        <v>10</v>
      </c>
      <c r="Q6" s="60">
        <f>G6+H6+I6+J6+K6+L6+M6+N6+O6+P6</f>
        <v>48</v>
      </c>
      <c r="R6" s="67">
        <f>Q6/115</f>
        <v>0.41739130434782606</v>
      </c>
      <c r="S6" s="62" t="s">
        <v>313</v>
      </c>
    </row>
    <row r="7" spans="1:19" ht="15.75">
      <c r="A7" s="43">
        <v>4</v>
      </c>
      <c r="B7" s="58">
        <v>919</v>
      </c>
      <c r="C7" s="34" t="s">
        <v>222</v>
      </c>
      <c r="D7" s="5" t="s">
        <v>281</v>
      </c>
      <c r="E7" s="39" t="s">
        <v>214</v>
      </c>
      <c r="F7" s="58">
        <v>919</v>
      </c>
      <c r="G7" s="60">
        <v>10</v>
      </c>
      <c r="H7" s="60">
        <v>5</v>
      </c>
      <c r="I7" s="60">
        <v>8</v>
      </c>
      <c r="J7" s="60">
        <v>1</v>
      </c>
      <c r="K7" s="60">
        <v>4</v>
      </c>
      <c r="L7" s="60">
        <v>1</v>
      </c>
      <c r="M7" s="60">
        <v>3</v>
      </c>
      <c r="N7" s="60">
        <v>3</v>
      </c>
      <c r="O7" s="60">
        <v>8</v>
      </c>
      <c r="P7" s="60">
        <v>5</v>
      </c>
      <c r="Q7" s="60">
        <f>G7+H7+I7+J7+K7+L7+M7+N7+O7+P7</f>
        <v>48</v>
      </c>
      <c r="R7" s="67">
        <f>Q7/115</f>
        <v>0.41739130434782606</v>
      </c>
      <c r="S7" s="62" t="s">
        <v>313</v>
      </c>
    </row>
    <row r="8" spans="1:19" ht="15.75">
      <c r="A8" s="8">
        <v>5</v>
      </c>
      <c r="B8" s="58">
        <v>913</v>
      </c>
      <c r="C8" s="5" t="s">
        <v>290</v>
      </c>
      <c r="D8" s="5" t="s">
        <v>283</v>
      </c>
      <c r="E8" s="5" t="s">
        <v>291</v>
      </c>
      <c r="F8" s="58">
        <v>913</v>
      </c>
      <c r="G8" s="60">
        <v>11</v>
      </c>
      <c r="H8" s="60">
        <v>0</v>
      </c>
      <c r="I8" s="60">
        <v>7</v>
      </c>
      <c r="J8" s="60">
        <v>0</v>
      </c>
      <c r="K8" s="60">
        <v>3</v>
      </c>
      <c r="L8" s="60">
        <v>8</v>
      </c>
      <c r="M8" s="60">
        <v>2</v>
      </c>
      <c r="N8" s="60">
        <v>1</v>
      </c>
      <c r="O8" s="60">
        <v>4</v>
      </c>
      <c r="P8" s="60">
        <v>5</v>
      </c>
      <c r="Q8" s="60">
        <f>G8+H8+I8+J8+K8+L8+M8+N8+O8+P8</f>
        <v>41</v>
      </c>
      <c r="R8" s="67">
        <f>Q8/115</f>
        <v>0.3565217391304348</v>
      </c>
      <c r="S8" s="62" t="s">
        <v>313</v>
      </c>
    </row>
    <row r="9" spans="1:19" ht="15.75">
      <c r="A9" s="43">
        <v>6</v>
      </c>
      <c r="B9" s="65">
        <v>922</v>
      </c>
      <c r="C9" s="5" t="s">
        <v>310</v>
      </c>
      <c r="D9" s="5" t="s">
        <v>240</v>
      </c>
      <c r="E9" s="5"/>
      <c r="F9" s="65">
        <v>922</v>
      </c>
      <c r="G9" s="60">
        <v>9</v>
      </c>
      <c r="H9" s="60">
        <v>1</v>
      </c>
      <c r="I9" s="60">
        <v>0</v>
      </c>
      <c r="J9" s="60">
        <v>0</v>
      </c>
      <c r="K9" s="60">
        <v>3.5</v>
      </c>
      <c r="L9" s="60">
        <v>8</v>
      </c>
      <c r="M9" s="60">
        <v>0</v>
      </c>
      <c r="N9" s="60">
        <v>2</v>
      </c>
      <c r="O9" s="60">
        <v>4</v>
      </c>
      <c r="P9" s="60">
        <v>12</v>
      </c>
      <c r="Q9" s="60">
        <f>G9+H9+I9+J9+K9+L9+M9+N9+O9+P9</f>
        <v>39.5</v>
      </c>
      <c r="R9" s="68">
        <f>Q9/115</f>
        <v>0.34347826086956523</v>
      </c>
      <c r="S9" s="62" t="s">
        <v>313</v>
      </c>
    </row>
    <row r="10" spans="1:19" ht="15.75">
      <c r="A10" s="8">
        <v>7</v>
      </c>
      <c r="B10" s="58">
        <v>921</v>
      </c>
      <c r="C10" s="10" t="s">
        <v>166</v>
      </c>
      <c r="D10" s="10" t="s">
        <v>158</v>
      </c>
      <c r="E10" s="24" t="s">
        <v>165</v>
      </c>
      <c r="F10" s="58">
        <v>921</v>
      </c>
      <c r="G10" s="60">
        <v>2</v>
      </c>
      <c r="H10" s="60">
        <v>2</v>
      </c>
      <c r="I10" s="60">
        <v>6</v>
      </c>
      <c r="J10" s="60">
        <v>0</v>
      </c>
      <c r="K10" s="60">
        <v>0</v>
      </c>
      <c r="L10" s="60">
        <v>4</v>
      </c>
      <c r="M10" s="60">
        <v>7</v>
      </c>
      <c r="N10" s="60">
        <v>2</v>
      </c>
      <c r="O10" s="60">
        <v>10</v>
      </c>
      <c r="P10" s="60">
        <v>6</v>
      </c>
      <c r="Q10" s="60">
        <f>G10+H10+I10+J10+K10+L10+M10+N10+O10+P10</f>
        <v>39</v>
      </c>
      <c r="R10" s="67">
        <f>Q10/115</f>
        <v>0.3391304347826087</v>
      </c>
      <c r="S10" s="62" t="s">
        <v>313</v>
      </c>
    </row>
    <row r="11" spans="1:19" ht="15.75">
      <c r="A11" s="43">
        <v>8</v>
      </c>
      <c r="B11" s="65">
        <v>918</v>
      </c>
      <c r="C11" s="32" t="s">
        <v>184</v>
      </c>
      <c r="D11" s="29" t="s">
        <v>169</v>
      </c>
      <c r="E11" s="29" t="s">
        <v>183</v>
      </c>
      <c r="F11" s="65">
        <v>918</v>
      </c>
      <c r="G11" s="60">
        <v>9</v>
      </c>
      <c r="H11" s="60">
        <v>5</v>
      </c>
      <c r="I11" s="60">
        <v>1</v>
      </c>
      <c r="J11" s="60">
        <v>0</v>
      </c>
      <c r="K11" s="60">
        <v>0</v>
      </c>
      <c r="L11" s="60">
        <v>9</v>
      </c>
      <c r="M11" s="60">
        <v>4</v>
      </c>
      <c r="N11" s="60">
        <v>2</v>
      </c>
      <c r="O11" s="60">
        <v>4</v>
      </c>
      <c r="P11" s="60">
        <v>3</v>
      </c>
      <c r="Q11" s="60">
        <f>G11+H11+I11+J11+K11+L11+M11+N11+O11+P11</f>
        <v>37</v>
      </c>
      <c r="R11" s="67">
        <f>Q11/115</f>
        <v>0.3217391304347826</v>
      </c>
      <c r="S11" s="62" t="s">
        <v>313</v>
      </c>
    </row>
    <row r="12" spans="1:19" ht="15.75">
      <c r="A12" s="8">
        <v>9</v>
      </c>
      <c r="B12" s="58">
        <v>905</v>
      </c>
      <c r="C12" s="9" t="s">
        <v>20</v>
      </c>
      <c r="D12" s="4" t="s">
        <v>14</v>
      </c>
      <c r="E12" s="9" t="s">
        <v>19</v>
      </c>
      <c r="F12" s="58">
        <v>905</v>
      </c>
      <c r="G12" s="60">
        <v>2</v>
      </c>
      <c r="H12" s="60">
        <v>4</v>
      </c>
      <c r="I12" s="60">
        <v>6</v>
      </c>
      <c r="J12" s="60">
        <v>0</v>
      </c>
      <c r="K12" s="60">
        <v>4</v>
      </c>
      <c r="L12" s="60">
        <v>9</v>
      </c>
      <c r="M12" s="60">
        <v>1</v>
      </c>
      <c r="N12" s="60">
        <v>2</v>
      </c>
      <c r="O12" s="60">
        <v>4</v>
      </c>
      <c r="P12" s="60">
        <v>4</v>
      </c>
      <c r="Q12" s="60">
        <f>G12+H12+I12+J12+K12+L12+M12+N12+O12+P12</f>
        <v>36</v>
      </c>
      <c r="R12" s="67">
        <f>Q12/115</f>
        <v>0.3130434782608696</v>
      </c>
      <c r="S12" s="62" t="s">
        <v>313</v>
      </c>
    </row>
    <row r="13" spans="1:19" ht="15.75">
      <c r="A13" s="43">
        <v>10</v>
      </c>
      <c r="B13" s="58">
        <v>917</v>
      </c>
      <c r="C13" s="10" t="s">
        <v>164</v>
      </c>
      <c r="D13" s="10" t="s">
        <v>158</v>
      </c>
      <c r="E13" s="24" t="s">
        <v>165</v>
      </c>
      <c r="F13" s="58">
        <v>917</v>
      </c>
      <c r="G13" s="60">
        <v>2</v>
      </c>
      <c r="H13" s="60">
        <v>2</v>
      </c>
      <c r="I13" s="60">
        <v>5</v>
      </c>
      <c r="J13" s="60">
        <v>0</v>
      </c>
      <c r="K13" s="60">
        <v>4</v>
      </c>
      <c r="L13" s="60">
        <v>4</v>
      </c>
      <c r="M13" s="60">
        <v>4</v>
      </c>
      <c r="N13" s="60">
        <v>2</v>
      </c>
      <c r="O13" s="60">
        <v>6</v>
      </c>
      <c r="P13" s="60">
        <v>0</v>
      </c>
      <c r="Q13" s="60">
        <f>G13+H13+I13+J13+K13+L13+M13+N13+O13+P13</f>
        <v>29</v>
      </c>
      <c r="R13" s="67">
        <f>Q13/115</f>
        <v>0.25217391304347825</v>
      </c>
      <c r="S13" s="62" t="s">
        <v>313</v>
      </c>
    </row>
    <row r="14" spans="1:19" ht="15.75">
      <c r="A14" s="8">
        <v>11</v>
      </c>
      <c r="B14" s="65">
        <v>914</v>
      </c>
      <c r="C14" s="5" t="s">
        <v>99</v>
      </c>
      <c r="D14" s="5" t="s">
        <v>83</v>
      </c>
      <c r="E14" s="5" t="s">
        <v>84</v>
      </c>
      <c r="F14" s="65">
        <v>914</v>
      </c>
      <c r="G14" s="60">
        <v>0</v>
      </c>
      <c r="H14" s="60">
        <v>0</v>
      </c>
      <c r="I14" s="60">
        <v>5</v>
      </c>
      <c r="J14" s="60">
        <v>0</v>
      </c>
      <c r="K14" s="60">
        <v>5</v>
      </c>
      <c r="L14" s="60">
        <v>4</v>
      </c>
      <c r="M14" s="60">
        <v>6</v>
      </c>
      <c r="N14" s="60">
        <v>1</v>
      </c>
      <c r="O14" s="60">
        <v>4</v>
      </c>
      <c r="P14" s="60">
        <v>2</v>
      </c>
      <c r="Q14" s="60">
        <f>G14+H14+I14+J14+K14+L14+M14+N14+O14+P14</f>
        <v>27</v>
      </c>
      <c r="R14" s="67">
        <f>Q14/115</f>
        <v>0.23478260869565218</v>
      </c>
      <c r="S14" s="62" t="s">
        <v>313</v>
      </c>
    </row>
    <row r="15" spans="1:19" ht="15.75">
      <c r="A15" s="43">
        <v>12</v>
      </c>
      <c r="B15" s="58">
        <v>903</v>
      </c>
      <c r="C15" s="9" t="s">
        <v>18</v>
      </c>
      <c r="D15" s="4" t="s">
        <v>14</v>
      </c>
      <c r="E15" s="9" t="s">
        <v>19</v>
      </c>
      <c r="F15" s="58">
        <v>903</v>
      </c>
      <c r="G15" s="60">
        <v>2</v>
      </c>
      <c r="H15" s="60">
        <v>4</v>
      </c>
      <c r="I15" s="60">
        <v>1</v>
      </c>
      <c r="J15" s="60">
        <v>0</v>
      </c>
      <c r="K15" s="60">
        <v>2</v>
      </c>
      <c r="L15" s="60">
        <v>2</v>
      </c>
      <c r="M15" s="60">
        <v>0</v>
      </c>
      <c r="N15" s="60">
        <v>1</v>
      </c>
      <c r="O15" s="60">
        <v>8</v>
      </c>
      <c r="P15" s="60">
        <v>2</v>
      </c>
      <c r="Q15" s="60">
        <f>G15+H15+I15+J15+K15+L15+M15+N15+O15+P15</f>
        <v>22</v>
      </c>
      <c r="R15" s="67">
        <f>Q15/115</f>
        <v>0.19130434782608696</v>
      </c>
      <c r="S15" s="62" t="s">
        <v>313</v>
      </c>
    </row>
    <row r="16" spans="1:19" ht="15.75">
      <c r="A16" s="8">
        <v>13</v>
      </c>
      <c r="B16" s="65">
        <v>904</v>
      </c>
      <c r="C16" s="17" t="s">
        <v>126</v>
      </c>
      <c r="D16" s="13" t="s">
        <v>137</v>
      </c>
      <c r="E16" s="13" t="s">
        <v>117</v>
      </c>
      <c r="F16" s="65">
        <v>904</v>
      </c>
      <c r="G16" s="60">
        <v>2</v>
      </c>
      <c r="H16" s="60">
        <v>0</v>
      </c>
      <c r="I16" s="60">
        <v>0</v>
      </c>
      <c r="J16" s="60">
        <v>1</v>
      </c>
      <c r="K16" s="60">
        <v>0</v>
      </c>
      <c r="L16" s="60">
        <v>4</v>
      </c>
      <c r="M16" s="60">
        <v>11</v>
      </c>
      <c r="N16" s="60">
        <v>2</v>
      </c>
      <c r="O16" s="60">
        <v>2</v>
      </c>
      <c r="P16" s="60">
        <v>0</v>
      </c>
      <c r="Q16" s="60">
        <f>G16+H16+I16+J16+K16+L16+M16+N16+O16+P16</f>
        <v>22</v>
      </c>
      <c r="R16" s="67">
        <f>Q16/115</f>
        <v>0.19130434782608696</v>
      </c>
      <c r="S16" s="62" t="s">
        <v>313</v>
      </c>
    </row>
    <row r="17" spans="1:19" ht="15.75">
      <c r="A17" s="43">
        <v>14</v>
      </c>
      <c r="B17" s="65">
        <v>908</v>
      </c>
      <c r="C17" s="17" t="s">
        <v>127</v>
      </c>
      <c r="D17" s="13" t="s">
        <v>137</v>
      </c>
      <c r="E17" s="13" t="s">
        <v>117</v>
      </c>
      <c r="F17" s="65">
        <v>908</v>
      </c>
      <c r="G17" s="60">
        <v>3</v>
      </c>
      <c r="H17" s="60">
        <v>0</v>
      </c>
      <c r="I17" s="60">
        <v>0</v>
      </c>
      <c r="J17" s="60">
        <v>0</v>
      </c>
      <c r="K17" s="60">
        <v>3</v>
      </c>
      <c r="L17" s="60">
        <v>2</v>
      </c>
      <c r="M17" s="60">
        <v>7</v>
      </c>
      <c r="N17" s="60">
        <v>0</v>
      </c>
      <c r="O17" s="60">
        <v>6</v>
      </c>
      <c r="P17" s="60">
        <v>0</v>
      </c>
      <c r="Q17" s="60">
        <f>G17+H17+I17+J17+K17+L17+M17+N17+O17+P17</f>
        <v>21</v>
      </c>
      <c r="R17" s="67">
        <f>Q17/115</f>
        <v>0.1826086956521739</v>
      </c>
      <c r="S17" s="62" t="s">
        <v>313</v>
      </c>
    </row>
    <row r="18" spans="1:19" ht="15.75">
      <c r="A18" s="8">
        <v>15</v>
      </c>
      <c r="B18" s="65">
        <v>920</v>
      </c>
      <c r="C18" s="34" t="s">
        <v>223</v>
      </c>
      <c r="D18" s="5" t="s">
        <v>281</v>
      </c>
      <c r="E18" s="39" t="s">
        <v>214</v>
      </c>
      <c r="F18" s="65">
        <v>920</v>
      </c>
      <c r="G18" s="60">
        <v>2</v>
      </c>
      <c r="H18" s="60">
        <v>0</v>
      </c>
      <c r="I18" s="60">
        <v>0</v>
      </c>
      <c r="J18" s="60">
        <v>0</v>
      </c>
      <c r="K18" s="60">
        <v>3</v>
      </c>
      <c r="L18" s="60">
        <v>4</v>
      </c>
      <c r="M18" s="60">
        <v>1</v>
      </c>
      <c r="N18" s="60">
        <v>1</v>
      </c>
      <c r="O18" s="60">
        <v>4</v>
      </c>
      <c r="P18" s="60">
        <v>2</v>
      </c>
      <c r="Q18" s="60">
        <f>G18+H18+I18+J18+K18+L18+M18+N18+O18+P18</f>
        <v>17</v>
      </c>
      <c r="R18" s="67">
        <f>Q18/115</f>
        <v>0.14782608695652175</v>
      </c>
      <c r="S18" s="62" t="s">
        <v>313</v>
      </c>
    </row>
    <row r="19" spans="1:19" ht="15.75">
      <c r="A19" s="43">
        <v>16</v>
      </c>
      <c r="B19" s="58">
        <v>909</v>
      </c>
      <c r="C19" s="17" t="s">
        <v>128</v>
      </c>
      <c r="D19" s="13" t="s">
        <v>137</v>
      </c>
      <c r="E19" s="13" t="s">
        <v>117</v>
      </c>
      <c r="F19" s="58">
        <v>909</v>
      </c>
      <c r="G19" s="60">
        <v>2</v>
      </c>
      <c r="H19" s="60">
        <v>0</v>
      </c>
      <c r="I19" s="60">
        <v>2</v>
      </c>
      <c r="J19" s="60">
        <v>0</v>
      </c>
      <c r="K19" s="60">
        <v>0</v>
      </c>
      <c r="L19" s="60">
        <v>2</v>
      </c>
      <c r="M19" s="60">
        <v>0</v>
      </c>
      <c r="N19" s="60">
        <v>0</v>
      </c>
      <c r="O19" s="60">
        <v>5</v>
      </c>
      <c r="P19" s="60">
        <v>3</v>
      </c>
      <c r="Q19" s="60">
        <f>G19+H19+I19+J19+K19+L19+M19+N19+O19+P19</f>
        <v>14</v>
      </c>
      <c r="R19" s="67">
        <f>Q19/115</f>
        <v>0.12173913043478261</v>
      </c>
      <c r="S19" s="62" t="s">
        <v>313</v>
      </c>
    </row>
    <row r="20" spans="1:19" ht="15.75">
      <c r="A20" s="8">
        <v>17</v>
      </c>
      <c r="B20" s="58">
        <v>915</v>
      </c>
      <c r="C20" s="5" t="s">
        <v>100</v>
      </c>
      <c r="D20" s="5" t="s">
        <v>83</v>
      </c>
      <c r="E20" s="5" t="s">
        <v>84</v>
      </c>
      <c r="F20" s="58">
        <v>915</v>
      </c>
      <c r="G20" s="60">
        <v>2</v>
      </c>
      <c r="H20" s="60">
        <v>2</v>
      </c>
      <c r="I20" s="60">
        <v>0</v>
      </c>
      <c r="J20" s="60">
        <v>0</v>
      </c>
      <c r="K20" s="60">
        <v>0</v>
      </c>
      <c r="L20" s="60">
        <v>4</v>
      </c>
      <c r="M20" s="60">
        <v>0</v>
      </c>
      <c r="N20" s="60">
        <v>0</v>
      </c>
      <c r="O20" s="60">
        <v>4</v>
      </c>
      <c r="P20" s="60">
        <v>1</v>
      </c>
      <c r="Q20" s="60">
        <f>G20+H20+I20+J20+K20+L20+M20+N20+O20+P20</f>
        <v>13</v>
      </c>
      <c r="R20" s="67">
        <f>Q20/115</f>
        <v>0.11304347826086956</v>
      </c>
      <c r="S20" s="62" t="s">
        <v>313</v>
      </c>
    </row>
    <row r="21" spans="1:19" ht="15.75">
      <c r="A21" s="43">
        <v>18</v>
      </c>
      <c r="B21" s="65">
        <v>906</v>
      </c>
      <c r="C21" s="16" t="s">
        <v>42</v>
      </c>
      <c r="D21" s="15" t="s">
        <v>30</v>
      </c>
      <c r="E21" s="16" t="s">
        <v>43</v>
      </c>
      <c r="F21" s="65">
        <v>906</v>
      </c>
      <c r="G21" s="60">
        <v>2</v>
      </c>
      <c r="H21" s="60">
        <v>1</v>
      </c>
      <c r="I21" s="60">
        <v>0</v>
      </c>
      <c r="J21" s="60">
        <v>0</v>
      </c>
      <c r="K21" s="60">
        <v>4</v>
      </c>
      <c r="L21" s="60">
        <v>2</v>
      </c>
      <c r="M21" s="60">
        <v>0</v>
      </c>
      <c r="N21" s="60">
        <v>0</v>
      </c>
      <c r="O21" s="60">
        <v>1</v>
      </c>
      <c r="P21" s="60">
        <v>0</v>
      </c>
      <c r="Q21" s="60">
        <f>G21+H21+I21+J21+K21+L21+M21+N21+O21+P21</f>
        <v>10</v>
      </c>
      <c r="R21" s="67">
        <f>Q21/115</f>
        <v>0.08695652173913043</v>
      </c>
      <c r="S21" s="62" t="s">
        <v>313</v>
      </c>
    </row>
    <row r="22" spans="1:19" ht="15.75">
      <c r="A22" s="8">
        <v>19</v>
      </c>
      <c r="B22" s="58">
        <v>911</v>
      </c>
      <c r="C22" s="17" t="s">
        <v>129</v>
      </c>
      <c r="D22" s="13" t="s">
        <v>137</v>
      </c>
      <c r="E22" s="13" t="s">
        <v>117</v>
      </c>
      <c r="F22" s="58">
        <v>911</v>
      </c>
      <c r="G22" s="60">
        <v>2</v>
      </c>
      <c r="H22" s="60">
        <v>1</v>
      </c>
      <c r="I22" s="60">
        <v>0</v>
      </c>
      <c r="J22" s="60">
        <v>0</v>
      </c>
      <c r="K22" s="60">
        <v>1</v>
      </c>
      <c r="L22" s="60">
        <v>2</v>
      </c>
      <c r="M22" s="60">
        <v>0</v>
      </c>
      <c r="N22" s="60">
        <v>0</v>
      </c>
      <c r="O22" s="60">
        <v>2</v>
      </c>
      <c r="P22" s="60">
        <v>1</v>
      </c>
      <c r="Q22" s="60">
        <f>G22+H22+I22+J22+K22+L22+M22+N22+O22+P22</f>
        <v>9</v>
      </c>
      <c r="R22" s="67">
        <f>Q22/115</f>
        <v>0.0782608695652174</v>
      </c>
      <c r="S22" s="62" t="s">
        <v>313</v>
      </c>
    </row>
    <row r="23" spans="1:19" ht="15.75">
      <c r="A23" s="43">
        <v>20</v>
      </c>
      <c r="B23" s="65">
        <v>910</v>
      </c>
      <c r="C23" s="16" t="s">
        <v>44</v>
      </c>
      <c r="D23" s="15" t="s">
        <v>30</v>
      </c>
      <c r="E23" s="16" t="s">
        <v>43</v>
      </c>
      <c r="F23" s="65">
        <v>910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f>G23+H23+I23+J23+K23+L23+M23+N23+O23+P23</f>
        <v>0</v>
      </c>
      <c r="R23" s="67">
        <f>Q23/115</f>
        <v>0</v>
      </c>
      <c r="S23" s="62"/>
    </row>
    <row r="24" spans="1:19" ht="15.75">
      <c r="A24" s="8">
        <v>21</v>
      </c>
      <c r="B24" s="65">
        <v>916</v>
      </c>
      <c r="C24" s="34" t="s">
        <v>221</v>
      </c>
      <c r="D24" s="5" t="s">
        <v>281</v>
      </c>
      <c r="E24" s="39" t="s">
        <v>191</v>
      </c>
      <c r="F24" s="65">
        <v>916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f>G24+H24+I24+J24+K24+L24+M24+N24+O24+P24</f>
        <v>0</v>
      </c>
      <c r="R24" s="67">
        <f>Q24/115</f>
        <v>0</v>
      </c>
      <c r="S24" s="62"/>
    </row>
  </sheetData>
  <sheetProtection selectLockedCells="1" selectUnlockedCells="1"/>
  <mergeCells count="9">
    <mergeCell ref="F2:F3"/>
    <mergeCell ref="S2:S3"/>
    <mergeCell ref="R2:R3"/>
    <mergeCell ref="A1:E1"/>
    <mergeCell ref="A2:A3"/>
    <mergeCell ref="D2:D3"/>
    <mergeCell ref="E2:E3"/>
    <mergeCell ref="C2:C3"/>
    <mergeCell ref="B2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="91" zoomScaleNormal="91" zoomScalePageLayoutView="0" workbookViewId="0" topLeftCell="A1">
      <selection activeCell="A6" sqref="A6:A17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4" width="38.421875" style="0" customWidth="1"/>
    <col min="5" max="5" width="37.7109375" style="0" customWidth="1"/>
    <col min="6" max="6" width="6.8515625" style="0" customWidth="1"/>
    <col min="7" max="7" width="6.421875" style="0" customWidth="1"/>
    <col min="8" max="9" width="6.57421875" style="0" customWidth="1"/>
    <col min="10" max="10" width="6.421875" style="0" customWidth="1"/>
    <col min="11" max="12" width="6.57421875" style="0" customWidth="1"/>
    <col min="13" max="13" width="5.8515625" style="0" customWidth="1"/>
    <col min="14" max="15" width="6.28125" style="0" customWidth="1"/>
    <col min="16" max="16" width="6.7109375" style="0" customWidth="1"/>
    <col min="17" max="17" width="8.7109375" style="0" customWidth="1"/>
    <col min="18" max="18" width="9.28125" style="0" customWidth="1"/>
    <col min="19" max="19" width="15.28125" style="0" customWidth="1"/>
  </cols>
  <sheetData>
    <row r="1" spans="1:19" ht="33" customHeight="1">
      <c r="A1" s="73" t="s">
        <v>304</v>
      </c>
      <c r="B1" s="73"/>
      <c r="C1" s="73"/>
      <c r="D1" s="73"/>
      <c r="E1" s="7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 customHeight="1">
      <c r="A2" s="88" t="s">
        <v>0</v>
      </c>
      <c r="B2" s="84" t="s">
        <v>301</v>
      </c>
      <c r="C2" s="88" t="s">
        <v>4</v>
      </c>
      <c r="D2" s="88" t="s">
        <v>1</v>
      </c>
      <c r="E2" s="88" t="s">
        <v>2</v>
      </c>
      <c r="F2" s="84" t="s">
        <v>301</v>
      </c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  <c r="O2" s="59">
        <v>9</v>
      </c>
      <c r="P2" s="59">
        <v>10</v>
      </c>
      <c r="Q2" s="59" t="s">
        <v>298</v>
      </c>
      <c r="R2" s="89" t="s">
        <v>299</v>
      </c>
      <c r="S2" s="89" t="s">
        <v>300</v>
      </c>
    </row>
    <row r="3" spans="1:19" ht="15.75" customHeight="1">
      <c r="A3" s="88"/>
      <c r="B3" s="85"/>
      <c r="C3" s="88"/>
      <c r="D3" s="88"/>
      <c r="E3" s="88"/>
      <c r="F3" s="85"/>
      <c r="G3" s="65">
        <v>13</v>
      </c>
      <c r="H3" s="65">
        <v>15</v>
      </c>
      <c r="I3" s="65">
        <v>16</v>
      </c>
      <c r="J3" s="65">
        <v>12</v>
      </c>
      <c r="K3" s="65">
        <v>13</v>
      </c>
      <c r="L3" s="65">
        <v>11</v>
      </c>
      <c r="M3" s="65">
        <v>15</v>
      </c>
      <c r="N3" s="65">
        <v>9</v>
      </c>
      <c r="O3" s="65">
        <v>10</v>
      </c>
      <c r="P3" s="65">
        <v>20</v>
      </c>
      <c r="Q3" s="59">
        <v>134</v>
      </c>
      <c r="R3" s="89"/>
      <c r="S3" s="89"/>
    </row>
    <row r="4" spans="1:19" ht="17.25" customHeight="1">
      <c r="A4" s="8">
        <v>1</v>
      </c>
      <c r="B4" s="65">
        <v>1001</v>
      </c>
      <c r="C4" s="10" t="s">
        <v>167</v>
      </c>
      <c r="D4" s="10" t="s">
        <v>158</v>
      </c>
      <c r="E4" s="10" t="s">
        <v>162</v>
      </c>
      <c r="F4" s="65">
        <v>1001</v>
      </c>
      <c r="G4" s="60">
        <v>13</v>
      </c>
      <c r="H4" s="60">
        <v>7</v>
      </c>
      <c r="I4" s="60">
        <v>16</v>
      </c>
      <c r="J4" s="60">
        <v>9.5</v>
      </c>
      <c r="K4" s="60">
        <v>2</v>
      </c>
      <c r="L4" s="60">
        <v>6</v>
      </c>
      <c r="M4" s="60">
        <v>9</v>
      </c>
      <c r="N4" s="60">
        <v>9</v>
      </c>
      <c r="O4" s="60">
        <v>8</v>
      </c>
      <c r="P4" s="60">
        <v>14</v>
      </c>
      <c r="Q4" s="60">
        <f>G4+H4+I4+J4+K4+L4+M4+N4+O4+P4</f>
        <v>93.5</v>
      </c>
      <c r="R4" s="67">
        <f>Q4/134</f>
        <v>0.6977611940298507</v>
      </c>
      <c r="S4" s="61" t="s">
        <v>315</v>
      </c>
    </row>
    <row r="5" spans="1:19" ht="15.75">
      <c r="A5" s="8">
        <v>2</v>
      </c>
      <c r="B5" s="65">
        <v>1002</v>
      </c>
      <c r="C5" s="54" t="s">
        <v>225</v>
      </c>
      <c r="D5" s="52" t="s">
        <v>281</v>
      </c>
      <c r="E5" s="55" t="s">
        <v>210</v>
      </c>
      <c r="F5" s="65">
        <v>1002</v>
      </c>
      <c r="G5" s="60">
        <v>12</v>
      </c>
      <c r="H5" s="60">
        <v>5</v>
      </c>
      <c r="I5" s="60">
        <v>11</v>
      </c>
      <c r="J5" s="60">
        <v>5</v>
      </c>
      <c r="K5" s="60">
        <v>10</v>
      </c>
      <c r="L5" s="60">
        <v>5</v>
      </c>
      <c r="M5" s="60">
        <v>0</v>
      </c>
      <c r="N5" s="60">
        <v>3</v>
      </c>
      <c r="O5" s="60">
        <v>7</v>
      </c>
      <c r="P5" s="60">
        <v>11</v>
      </c>
      <c r="Q5" s="60">
        <f>G5+H5+I5+J5+K5+L5+M5+N5+O5+P5</f>
        <v>69</v>
      </c>
      <c r="R5" s="67">
        <f>Q5/134</f>
        <v>0.5149253731343284</v>
      </c>
      <c r="S5" s="61" t="s">
        <v>316</v>
      </c>
    </row>
    <row r="6" spans="1:19" ht="15.75">
      <c r="A6" s="8">
        <v>3</v>
      </c>
      <c r="B6" s="65">
        <v>1003</v>
      </c>
      <c r="C6" s="10" t="s">
        <v>265</v>
      </c>
      <c r="D6" s="10" t="s">
        <v>245</v>
      </c>
      <c r="E6" s="10" t="s">
        <v>259</v>
      </c>
      <c r="F6" s="65">
        <v>1003</v>
      </c>
      <c r="G6" s="60">
        <v>12</v>
      </c>
      <c r="H6" s="60">
        <v>4</v>
      </c>
      <c r="I6" s="60">
        <v>12</v>
      </c>
      <c r="J6" s="60">
        <v>0</v>
      </c>
      <c r="K6" s="60">
        <v>12</v>
      </c>
      <c r="L6" s="60">
        <v>9.5</v>
      </c>
      <c r="M6" s="60">
        <v>0</v>
      </c>
      <c r="N6" s="60">
        <v>0</v>
      </c>
      <c r="O6" s="60">
        <v>5</v>
      </c>
      <c r="P6" s="60">
        <v>9</v>
      </c>
      <c r="Q6" s="60">
        <f>G6+H6+I6+J6+K6+L6+M6+N6+O6+P6</f>
        <v>63.5</v>
      </c>
      <c r="R6" s="67">
        <f>Q6/134</f>
        <v>0.47388059701492535</v>
      </c>
      <c r="S6" s="5" t="s">
        <v>313</v>
      </c>
    </row>
    <row r="7" spans="1:19" ht="15.75">
      <c r="A7" s="8">
        <v>4</v>
      </c>
      <c r="B7" s="65">
        <v>1013</v>
      </c>
      <c r="C7" s="51" t="s">
        <v>224</v>
      </c>
      <c r="D7" s="52" t="s">
        <v>281</v>
      </c>
      <c r="E7" s="53" t="s">
        <v>214</v>
      </c>
      <c r="F7" s="65">
        <v>1013</v>
      </c>
      <c r="G7" s="63">
        <v>12</v>
      </c>
      <c r="H7" s="63">
        <v>4</v>
      </c>
      <c r="I7" s="63">
        <v>10.5</v>
      </c>
      <c r="J7" s="63">
        <v>0</v>
      </c>
      <c r="K7" s="63">
        <v>11</v>
      </c>
      <c r="L7" s="63">
        <v>7</v>
      </c>
      <c r="M7" s="63">
        <v>0</v>
      </c>
      <c r="N7" s="63">
        <v>0</v>
      </c>
      <c r="O7" s="63">
        <v>7</v>
      </c>
      <c r="P7" s="63">
        <v>9</v>
      </c>
      <c r="Q7" s="60">
        <f>G7+H7+I7+J7+K7+L7+M7+N7+O7+P7</f>
        <v>60.5</v>
      </c>
      <c r="R7" s="67">
        <f>Q7/134</f>
        <v>0.45149253731343286</v>
      </c>
      <c r="S7" s="5" t="s">
        <v>313</v>
      </c>
    </row>
    <row r="8" spans="1:19" ht="15.75">
      <c r="A8" s="8">
        <v>5</v>
      </c>
      <c r="B8" s="65">
        <v>1014</v>
      </c>
      <c r="C8" s="10" t="s">
        <v>264</v>
      </c>
      <c r="D8" s="10" t="s">
        <v>245</v>
      </c>
      <c r="E8" s="10" t="s">
        <v>259</v>
      </c>
      <c r="F8" s="65">
        <v>1014</v>
      </c>
      <c r="G8" s="63">
        <v>13</v>
      </c>
      <c r="H8" s="63">
        <v>5</v>
      </c>
      <c r="I8" s="63">
        <v>16</v>
      </c>
      <c r="J8" s="63">
        <v>0</v>
      </c>
      <c r="K8" s="63">
        <v>10</v>
      </c>
      <c r="L8" s="63">
        <v>8</v>
      </c>
      <c r="M8" s="63">
        <v>0</v>
      </c>
      <c r="N8" s="63">
        <v>0</v>
      </c>
      <c r="O8" s="63">
        <v>8</v>
      </c>
      <c r="P8" s="63">
        <v>0</v>
      </c>
      <c r="Q8" s="60">
        <f>G8+H8+I8+J8+K8+L8+M8+N8+O8+P8</f>
        <v>60</v>
      </c>
      <c r="R8" s="67">
        <f>Q8/134</f>
        <v>0.44776119402985076</v>
      </c>
      <c r="S8" s="5" t="s">
        <v>313</v>
      </c>
    </row>
    <row r="9" spans="1:19" ht="15.75">
      <c r="A9" s="8">
        <v>6</v>
      </c>
      <c r="B9" s="65">
        <v>1005</v>
      </c>
      <c r="C9" s="48" t="s">
        <v>292</v>
      </c>
      <c r="D9" s="10" t="s">
        <v>138</v>
      </c>
      <c r="E9" s="49" t="s">
        <v>151</v>
      </c>
      <c r="F9" s="65">
        <v>1005</v>
      </c>
      <c r="G9" s="60">
        <v>12</v>
      </c>
      <c r="H9" s="60">
        <v>2</v>
      </c>
      <c r="I9" s="60">
        <v>7.5</v>
      </c>
      <c r="J9" s="60">
        <v>0</v>
      </c>
      <c r="K9" s="60">
        <v>9</v>
      </c>
      <c r="L9" s="60">
        <v>8</v>
      </c>
      <c r="M9" s="60">
        <v>3</v>
      </c>
      <c r="N9" s="60">
        <v>1</v>
      </c>
      <c r="O9" s="60">
        <v>8</v>
      </c>
      <c r="P9" s="60">
        <v>9</v>
      </c>
      <c r="Q9" s="60">
        <f>G9+H9+I9+J9+K9+L9+M9+N9+O9+P9</f>
        <v>59.5</v>
      </c>
      <c r="R9" s="67">
        <f>Q9/134</f>
        <v>0.44402985074626866</v>
      </c>
      <c r="S9" s="5" t="s">
        <v>313</v>
      </c>
    </row>
    <row r="10" spans="1:19" ht="15.75">
      <c r="A10" s="8">
        <v>7</v>
      </c>
      <c r="B10" s="65">
        <v>1008</v>
      </c>
      <c r="C10" s="28" t="s">
        <v>9</v>
      </c>
      <c r="D10" s="24" t="s">
        <v>6</v>
      </c>
      <c r="E10" s="28" t="s">
        <v>10</v>
      </c>
      <c r="F10" s="65">
        <v>1008</v>
      </c>
      <c r="G10" s="60">
        <v>11</v>
      </c>
      <c r="H10" s="60">
        <v>4</v>
      </c>
      <c r="I10" s="60">
        <v>11.5</v>
      </c>
      <c r="J10" s="60">
        <v>0</v>
      </c>
      <c r="K10" s="60">
        <v>12</v>
      </c>
      <c r="L10" s="60">
        <v>5</v>
      </c>
      <c r="M10" s="60">
        <v>0</v>
      </c>
      <c r="N10" s="60">
        <v>2</v>
      </c>
      <c r="O10" s="60">
        <v>7</v>
      </c>
      <c r="P10" s="60">
        <v>1</v>
      </c>
      <c r="Q10" s="60">
        <f>G10+H10+I10+J10+K10+L10+M10+N10+O10+P10</f>
        <v>53.5</v>
      </c>
      <c r="R10" s="67">
        <f>Q10/134</f>
        <v>0.39925373134328357</v>
      </c>
      <c r="S10" s="5" t="s">
        <v>313</v>
      </c>
    </row>
    <row r="11" spans="1:19" ht="15.75">
      <c r="A11" s="8">
        <v>8</v>
      </c>
      <c r="B11" s="65">
        <v>1011</v>
      </c>
      <c r="C11" s="27" t="s">
        <v>132</v>
      </c>
      <c r="D11" s="24" t="s">
        <v>137</v>
      </c>
      <c r="E11" s="24" t="s">
        <v>133</v>
      </c>
      <c r="F11" s="65">
        <v>1011</v>
      </c>
      <c r="G11" s="63">
        <v>9</v>
      </c>
      <c r="H11" s="63">
        <v>2</v>
      </c>
      <c r="I11" s="63">
        <v>14.5</v>
      </c>
      <c r="J11" s="63">
        <v>0</v>
      </c>
      <c r="K11" s="63">
        <v>0</v>
      </c>
      <c r="L11" s="63">
        <v>7</v>
      </c>
      <c r="M11" s="63">
        <v>0</v>
      </c>
      <c r="N11" s="63">
        <v>5</v>
      </c>
      <c r="O11" s="63">
        <v>6</v>
      </c>
      <c r="P11" s="63">
        <v>7</v>
      </c>
      <c r="Q11" s="60">
        <f>G11+H11+I11+J11+K11+L11+M11+N11+O11+P11</f>
        <v>50.5</v>
      </c>
      <c r="R11" s="67">
        <f>Q11/134</f>
        <v>0.376865671641791</v>
      </c>
      <c r="S11" s="5" t="s">
        <v>313</v>
      </c>
    </row>
    <row r="12" spans="1:19" ht="15.75">
      <c r="A12" s="8">
        <v>9</v>
      </c>
      <c r="B12" s="65">
        <v>1012</v>
      </c>
      <c r="C12" s="48" t="s">
        <v>186</v>
      </c>
      <c r="D12" s="49" t="s">
        <v>169</v>
      </c>
      <c r="E12" s="50" t="s">
        <v>170</v>
      </c>
      <c r="F12" s="65">
        <v>1012</v>
      </c>
      <c r="G12" s="63">
        <v>11</v>
      </c>
      <c r="H12" s="63">
        <v>4</v>
      </c>
      <c r="I12" s="63">
        <v>11</v>
      </c>
      <c r="J12" s="63">
        <v>0</v>
      </c>
      <c r="K12" s="63">
        <v>0</v>
      </c>
      <c r="L12" s="63">
        <v>8</v>
      </c>
      <c r="M12" s="63">
        <v>0</v>
      </c>
      <c r="N12" s="63">
        <v>4</v>
      </c>
      <c r="O12" s="63">
        <v>8</v>
      </c>
      <c r="P12" s="63">
        <v>0</v>
      </c>
      <c r="Q12" s="60">
        <f>G12+H12+I12+J12+K12+L12+M12+N12+O12+P12</f>
        <v>46</v>
      </c>
      <c r="R12" s="67">
        <f>Q12/134</f>
        <v>0.34328358208955223</v>
      </c>
      <c r="S12" s="5" t="s">
        <v>313</v>
      </c>
    </row>
    <row r="13" spans="1:19" ht="15.75">
      <c r="A13" s="8">
        <v>10</v>
      </c>
      <c r="B13" s="65">
        <v>1004</v>
      </c>
      <c r="C13" s="48" t="s">
        <v>185</v>
      </c>
      <c r="D13" s="49" t="s">
        <v>169</v>
      </c>
      <c r="E13" s="49" t="s">
        <v>176</v>
      </c>
      <c r="F13" s="65">
        <v>1004</v>
      </c>
      <c r="G13" s="60">
        <v>10</v>
      </c>
      <c r="H13" s="60">
        <v>0</v>
      </c>
      <c r="I13" s="60">
        <v>11</v>
      </c>
      <c r="J13" s="60">
        <v>0</v>
      </c>
      <c r="K13" s="60">
        <v>0</v>
      </c>
      <c r="L13" s="60">
        <v>6</v>
      </c>
      <c r="M13" s="60">
        <v>3</v>
      </c>
      <c r="N13" s="60">
        <v>4</v>
      </c>
      <c r="O13" s="60">
        <v>6</v>
      </c>
      <c r="P13" s="60">
        <v>5.5</v>
      </c>
      <c r="Q13" s="60">
        <f>G13+H13+I13+J13+K13+L13+M13+N13+O13+P13</f>
        <v>45.5</v>
      </c>
      <c r="R13" s="67">
        <f>Q13/134</f>
        <v>0.33955223880597013</v>
      </c>
      <c r="S13" s="5" t="s">
        <v>313</v>
      </c>
    </row>
    <row r="14" spans="1:19" ht="15.75">
      <c r="A14" s="8">
        <v>11</v>
      </c>
      <c r="B14" s="65">
        <v>1009</v>
      </c>
      <c r="C14" s="25" t="s">
        <v>45</v>
      </c>
      <c r="D14" s="26" t="s">
        <v>30</v>
      </c>
      <c r="E14" s="25" t="s">
        <v>31</v>
      </c>
      <c r="F14" s="65">
        <v>1009</v>
      </c>
      <c r="G14" s="63">
        <v>9</v>
      </c>
      <c r="H14" s="63">
        <v>1.5</v>
      </c>
      <c r="I14" s="63">
        <v>6.5</v>
      </c>
      <c r="J14" s="63">
        <v>0</v>
      </c>
      <c r="K14" s="63">
        <v>0</v>
      </c>
      <c r="L14" s="63">
        <v>7</v>
      </c>
      <c r="M14" s="63">
        <v>0</v>
      </c>
      <c r="N14" s="63">
        <v>1</v>
      </c>
      <c r="O14" s="63">
        <v>6</v>
      </c>
      <c r="P14" s="63">
        <v>3.5</v>
      </c>
      <c r="Q14" s="60">
        <f>G14+H14+I14+J14+K14+L14+M14+N14+O14+P14</f>
        <v>34.5</v>
      </c>
      <c r="R14" s="67">
        <f>Q14/134</f>
        <v>0.2574626865671642</v>
      </c>
      <c r="S14" s="5" t="s">
        <v>313</v>
      </c>
    </row>
    <row r="15" spans="1:19" ht="15.75">
      <c r="A15" s="8">
        <v>12</v>
      </c>
      <c r="B15" s="65">
        <v>1006</v>
      </c>
      <c r="C15" s="10" t="s">
        <v>150</v>
      </c>
      <c r="D15" s="10" t="s">
        <v>138</v>
      </c>
      <c r="E15" s="24" t="s">
        <v>151</v>
      </c>
      <c r="F15" s="65">
        <v>1006</v>
      </c>
      <c r="G15" s="60">
        <v>10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6</v>
      </c>
      <c r="N15" s="60">
        <v>5</v>
      </c>
      <c r="O15" s="60">
        <v>7</v>
      </c>
      <c r="P15" s="60">
        <v>4</v>
      </c>
      <c r="Q15" s="60">
        <f>G15+H15+I15+J15+K15+L15+M15+N15+O15+P15</f>
        <v>32</v>
      </c>
      <c r="R15" s="67">
        <f>Q15/134</f>
        <v>0.23880597014925373</v>
      </c>
      <c r="S15" s="5" t="s">
        <v>313</v>
      </c>
    </row>
    <row r="16" spans="1:19" ht="15.75">
      <c r="A16" s="8">
        <v>13</v>
      </c>
      <c r="B16" s="65">
        <v>1007</v>
      </c>
      <c r="C16" s="27" t="s">
        <v>130</v>
      </c>
      <c r="D16" s="24" t="s">
        <v>137</v>
      </c>
      <c r="E16" s="24" t="s">
        <v>107</v>
      </c>
      <c r="F16" s="65">
        <v>1007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f>G16+H16+I16+J16+K16+L16+M16+N16+O16+P16</f>
        <v>0</v>
      </c>
      <c r="R16" s="67">
        <f>Q16/134</f>
        <v>0</v>
      </c>
      <c r="S16" s="5"/>
    </row>
    <row r="17" spans="1:19" ht="15.75">
      <c r="A17" s="8">
        <v>14</v>
      </c>
      <c r="B17" s="65">
        <v>1010</v>
      </c>
      <c r="C17" s="27" t="s">
        <v>131</v>
      </c>
      <c r="D17" s="24" t="s">
        <v>137</v>
      </c>
      <c r="E17" s="24" t="s">
        <v>107</v>
      </c>
      <c r="F17" s="65">
        <v>1010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0">
        <f>G17+H17+I17+J17+K17+L17+M17+N17+O17+P17</f>
        <v>0</v>
      </c>
      <c r="R17" s="67">
        <f>Q17/134</f>
        <v>0</v>
      </c>
      <c r="S17" s="5"/>
    </row>
  </sheetData>
  <sheetProtection selectLockedCells="1" selectUnlockedCells="1"/>
  <mergeCells count="9">
    <mergeCell ref="R2:R3"/>
    <mergeCell ref="S2:S3"/>
    <mergeCell ref="F2:F3"/>
    <mergeCell ref="A1:E1"/>
    <mergeCell ref="A2:A3"/>
    <mergeCell ref="D2:D3"/>
    <mergeCell ref="E2:E3"/>
    <mergeCell ref="C2:C3"/>
    <mergeCell ref="B2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95" zoomScaleNormal="95" zoomScalePageLayoutView="0" workbookViewId="0" topLeftCell="A1">
      <selection activeCell="E24" sqref="E24"/>
    </sheetView>
  </sheetViews>
  <sheetFormatPr defaultColWidth="11.57421875" defaultRowHeight="12.75"/>
  <cols>
    <col min="1" max="1" width="5.140625" style="0" customWidth="1"/>
    <col min="2" max="2" width="7.421875" style="0" customWidth="1"/>
    <col min="3" max="3" width="44.00390625" style="0" customWidth="1"/>
    <col min="4" max="4" width="30.140625" style="0" customWidth="1"/>
    <col min="5" max="5" width="35.57421875" style="0" customWidth="1"/>
    <col min="6" max="7" width="5.8515625" style="0" customWidth="1"/>
    <col min="8" max="8" width="6.00390625" style="0" customWidth="1"/>
    <col min="9" max="9" width="6.57421875" style="0" customWidth="1"/>
    <col min="10" max="10" width="6.8515625" style="0" customWidth="1"/>
    <col min="11" max="11" width="6.57421875" style="0" customWidth="1"/>
    <col min="12" max="13" width="6.8515625" style="0" customWidth="1"/>
    <col min="14" max="14" width="6.00390625" style="0" customWidth="1"/>
    <col min="15" max="16" width="7.00390625" style="0" customWidth="1"/>
    <col min="17" max="17" width="8.8515625" style="0" customWidth="1"/>
    <col min="18" max="18" width="6.421875" style="0" customWidth="1"/>
    <col min="19" max="19" width="13.28125" style="0" customWidth="1"/>
    <col min="20" max="255" width="9.140625" style="0" customWidth="1"/>
  </cols>
  <sheetData>
    <row r="1" spans="1:18" ht="34.5" customHeight="1">
      <c r="A1" s="73" t="s">
        <v>305</v>
      </c>
      <c r="B1" s="73"/>
      <c r="C1" s="73"/>
      <c r="D1" s="73"/>
      <c r="E1" s="7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6.5" customHeight="1">
      <c r="A2" s="88" t="s">
        <v>0</v>
      </c>
      <c r="B2" s="84" t="s">
        <v>301</v>
      </c>
      <c r="C2" s="88" t="s">
        <v>4</v>
      </c>
      <c r="D2" s="88" t="s">
        <v>1</v>
      </c>
      <c r="E2" s="88" t="s">
        <v>2</v>
      </c>
      <c r="F2" s="84" t="s">
        <v>301</v>
      </c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  <c r="O2" s="59">
        <v>9</v>
      </c>
      <c r="P2" s="59">
        <v>10</v>
      </c>
      <c r="Q2" s="59" t="s">
        <v>298</v>
      </c>
      <c r="R2" s="89" t="s">
        <v>299</v>
      </c>
      <c r="S2" s="89" t="s">
        <v>300</v>
      </c>
    </row>
    <row r="3" spans="1:19" ht="15" customHeight="1">
      <c r="A3" s="88"/>
      <c r="B3" s="85"/>
      <c r="C3" s="88"/>
      <c r="D3" s="88"/>
      <c r="E3" s="88"/>
      <c r="F3" s="85"/>
      <c r="G3" s="65">
        <v>13</v>
      </c>
      <c r="H3" s="65">
        <v>15</v>
      </c>
      <c r="I3" s="65">
        <v>16</v>
      </c>
      <c r="J3" s="65">
        <v>12</v>
      </c>
      <c r="K3" s="65">
        <v>13</v>
      </c>
      <c r="L3" s="65">
        <v>11</v>
      </c>
      <c r="M3" s="65">
        <v>15</v>
      </c>
      <c r="N3" s="65">
        <v>9</v>
      </c>
      <c r="O3" s="65">
        <v>10</v>
      </c>
      <c r="P3" s="65">
        <v>20</v>
      </c>
      <c r="Q3" s="59">
        <v>134</v>
      </c>
      <c r="R3" s="89"/>
      <c r="S3" s="89"/>
    </row>
    <row r="4" spans="1:19" ht="15" customHeight="1">
      <c r="A4" s="43">
        <v>1</v>
      </c>
      <c r="B4" s="65">
        <v>1102</v>
      </c>
      <c r="C4" s="5" t="s">
        <v>266</v>
      </c>
      <c r="D4" s="5" t="s">
        <v>245</v>
      </c>
      <c r="E4" s="5" t="s">
        <v>263</v>
      </c>
      <c r="F4" s="65">
        <v>1102</v>
      </c>
      <c r="G4" s="60">
        <v>12</v>
      </c>
      <c r="H4" s="60">
        <v>4</v>
      </c>
      <c r="I4" s="60">
        <v>8</v>
      </c>
      <c r="J4" s="60">
        <v>12</v>
      </c>
      <c r="K4" s="60">
        <v>11</v>
      </c>
      <c r="L4" s="60">
        <v>10.5</v>
      </c>
      <c r="M4" s="60">
        <v>11</v>
      </c>
      <c r="N4" s="60">
        <v>8.5</v>
      </c>
      <c r="O4" s="60">
        <v>10</v>
      </c>
      <c r="P4" s="60">
        <v>14.5</v>
      </c>
      <c r="Q4" s="60">
        <f>G4+H4+I4+J4+K4+L4+M4+N4+O4+P4</f>
        <v>101.5</v>
      </c>
      <c r="R4" s="67">
        <f>Q4/134</f>
        <v>0.7574626865671642</v>
      </c>
      <c r="S4" s="61" t="s">
        <v>312</v>
      </c>
    </row>
    <row r="5" spans="1:19" ht="15" customHeight="1">
      <c r="A5" s="43">
        <v>2</v>
      </c>
      <c r="B5" s="58">
        <v>1101</v>
      </c>
      <c r="C5" s="57" t="s">
        <v>296</v>
      </c>
      <c r="D5" s="29" t="s">
        <v>169</v>
      </c>
      <c r="E5" s="29" t="s">
        <v>176</v>
      </c>
      <c r="F5" s="58">
        <v>1101</v>
      </c>
      <c r="G5" s="60">
        <v>10</v>
      </c>
      <c r="H5" s="60">
        <v>13</v>
      </c>
      <c r="I5" s="60">
        <v>14.5</v>
      </c>
      <c r="J5" s="60">
        <v>0</v>
      </c>
      <c r="K5" s="60">
        <v>11</v>
      </c>
      <c r="L5" s="60">
        <v>10.5</v>
      </c>
      <c r="M5" s="60">
        <v>6</v>
      </c>
      <c r="N5" s="60">
        <v>8.5</v>
      </c>
      <c r="O5" s="60">
        <v>10</v>
      </c>
      <c r="P5" s="60">
        <v>14</v>
      </c>
      <c r="Q5" s="60">
        <f>G5+H5+I5+J5+K5+L5+M5+N5+O5+P5</f>
        <v>97.5</v>
      </c>
      <c r="R5" s="67">
        <f>Q5/134</f>
        <v>0.7276119402985075</v>
      </c>
      <c r="S5" s="61" t="s">
        <v>311</v>
      </c>
    </row>
    <row r="6" spans="1:19" ht="15.75">
      <c r="A6" s="43">
        <v>3</v>
      </c>
      <c r="B6" s="58">
        <v>1107</v>
      </c>
      <c r="C6" s="17" t="s">
        <v>134</v>
      </c>
      <c r="D6" s="13" t="s">
        <v>137</v>
      </c>
      <c r="E6" s="13" t="s">
        <v>120</v>
      </c>
      <c r="F6" s="58">
        <v>1107</v>
      </c>
      <c r="G6" s="60">
        <v>13</v>
      </c>
      <c r="H6" s="60">
        <v>12</v>
      </c>
      <c r="I6" s="60">
        <v>12</v>
      </c>
      <c r="J6" s="60">
        <v>1</v>
      </c>
      <c r="K6" s="60">
        <v>12</v>
      </c>
      <c r="L6" s="60">
        <v>9</v>
      </c>
      <c r="M6" s="60">
        <v>2</v>
      </c>
      <c r="N6" s="60">
        <v>9</v>
      </c>
      <c r="O6" s="60">
        <v>10</v>
      </c>
      <c r="P6" s="60">
        <v>10</v>
      </c>
      <c r="Q6" s="60">
        <f>G6+H6+I6+J6+K6+L6+M6+N6+O6+P6</f>
        <v>90</v>
      </c>
      <c r="R6" s="67">
        <f>Q6/134</f>
        <v>0.6716417910447762</v>
      </c>
      <c r="S6" s="61" t="s">
        <v>311</v>
      </c>
    </row>
    <row r="7" spans="1:19" ht="15.75">
      <c r="A7" s="43">
        <v>4</v>
      </c>
      <c r="B7" s="65">
        <v>1106</v>
      </c>
      <c r="C7" s="32" t="s">
        <v>189</v>
      </c>
      <c r="D7" s="29" t="s">
        <v>169</v>
      </c>
      <c r="E7" s="29" t="s">
        <v>176</v>
      </c>
      <c r="F7" s="65">
        <v>1106</v>
      </c>
      <c r="G7" s="60">
        <v>8</v>
      </c>
      <c r="H7" s="60">
        <v>4</v>
      </c>
      <c r="I7" s="60">
        <v>15.5</v>
      </c>
      <c r="J7" s="60">
        <v>0</v>
      </c>
      <c r="K7" s="60">
        <v>12</v>
      </c>
      <c r="L7" s="60">
        <v>10.5</v>
      </c>
      <c r="M7" s="60">
        <v>0</v>
      </c>
      <c r="N7" s="60">
        <v>8</v>
      </c>
      <c r="O7" s="60">
        <v>8</v>
      </c>
      <c r="P7" s="60">
        <v>13.5</v>
      </c>
      <c r="Q7" s="60">
        <f>G7+H7+I7+J7+K7+L7+M7+N7+O7+P7</f>
        <v>79.5</v>
      </c>
      <c r="R7" s="67">
        <f>Q7/134</f>
        <v>0.5932835820895522</v>
      </c>
      <c r="S7" s="61" t="s">
        <v>311</v>
      </c>
    </row>
    <row r="8" spans="1:19" ht="15.75">
      <c r="A8" s="43">
        <v>5</v>
      </c>
      <c r="B8" s="58">
        <v>1103</v>
      </c>
      <c r="C8" s="5" t="s">
        <v>267</v>
      </c>
      <c r="D8" s="5" t="s">
        <v>245</v>
      </c>
      <c r="E8" s="5" t="s">
        <v>268</v>
      </c>
      <c r="F8" s="58">
        <v>1103</v>
      </c>
      <c r="G8" s="60">
        <v>12</v>
      </c>
      <c r="H8" s="60">
        <v>4</v>
      </c>
      <c r="I8" s="60">
        <v>7.5</v>
      </c>
      <c r="J8" s="60">
        <v>0</v>
      </c>
      <c r="K8" s="60">
        <v>12</v>
      </c>
      <c r="L8" s="60">
        <v>7.5</v>
      </c>
      <c r="M8" s="60">
        <v>0</v>
      </c>
      <c r="N8" s="60">
        <v>9</v>
      </c>
      <c r="O8" s="60">
        <v>8</v>
      </c>
      <c r="P8" s="60">
        <v>15.5</v>
      </c>
      <c r="Q8" s="60">
        <f>G8+H8+I8+J8+K8+L8+M8+N8+O8+P8</f>
        <v>75.5</v>
      </c>
      <c r="R8" s="67">
        <f>Q8/134</f>
        <v>0.5634328358208955</v>
      </c>
      <c r="S8" s="61" t="s">
        <v>311</v>
      </c>
    </row>
    <row r="9" spans="1:19" ht="15.75">
      <c r="A9" s="43">
        <v>6</v>
      </c>
      <c r="B9" s="58">
        <v>1111</v>
      </c>
      <c r="C9" s="33" t="s">
        <v>226</v>
      </c>
      <c r="D9" s="5" t="s">
        <v>281</v>
      </c>
      <c r="E9" s="36" t="s">
        <v>227</v>
      </c>
      <c r="F9" s="58">
        <v>1111</v>
      </c>
      <c r="G9" s="63">
        <v>13</v>
      </c>
      <c r="H9" s="63">
        <v>4</v>
      </c>
      <c r="I9" s="63">
        <v>9</v>
      </c>
      <c r="J9" s="63">
        <v>0</v>
      </c>
      <c r="K9" s="63">
        <v>5</v>
      </c>
      <c r="L9" s="63">
        <v>8.5</v>
      </c>
      <c r="M9" s="63">
        <v>2</v>
      </c>
      <c r="N9" s="63">
        <v>4</v>
      </c>
      <c r="O9" s="63">
        <v>4.5</v>
      </c>
      <c r="P9" s="63">
        <v>9.5</v>
      </c>
      <c r="Q9" s="60">
        <f>G9+H9+I9+J9+K9+L9+M9+N9+O9+P9</f>
        <v>59.5</v>
      </c>
      <c r="R9" s="67">
        <f>Q9/134</f>
        <v>0.44402985074626866</v>
      </c>
      <c r="S9" s="62" t="s">
        <v>313</v>
      </c>
    </row>
    <row r="10" spans="1:19" ht="15.75">
      <c r="A10" s="43">
        <v>7</v>
      </c>
      <c r="B10" s="65">
        <v>1108</v>
      </c>
      <c r="C10" s="32" t="s">
        <v>188</v>
      </c>
      <c r="D10" s="29" t="s">
        <v>169</v>
      </c>
      <c r="E10" s="29" t="s">
        <v>177</v>
      </c>
      <c r="F10" s="65">
        <v>1108</v>
      </c>
      <c r="G10" s="60">
        <v>8</v>
      </c>
      <c r="H10" s="60">
        <v>2</v>
      </c>
      <c r="I10" s="60">
        <v>7.5</v>
      </c>
      <c r="J10" s="60">
        <v>0</v>
      </c>
      <c r="K10" s="60">
        <v>3.5</v>
      </c>
      <c r="L10" s="60">
        <v>4</v>
      </c>
      <c r="M10" s="60">
        <v>0</v>
      </c>
      <c r="N10" s="60">
        <v>0</v>
      </c>
      <c r="O10" s="60">
        <v>5</v>
      </c>
      <c r="P10" s="60">
        <v>9</v>
      </c>
      <c r="Q10" s="60">
        <f>G10+H10+I10+J10+K10+L10+M10+N10+O10+P10</f>
        <v>39</v>
      </c>
      <c r="R10" s="67">
        <f>Q10/134</f>
        <v>0.291044776119403</v>
      </c>
      <c r="S10" s="5" t="s">
        <v>313</v>
      </c>
    </row>
    <row r="11" spans="1:19" ht="15.75">
      <c r="A11" s="43">
        <v>8</v>
      </c>
      <c r="B11" s="65">
        <v>1104</v>
      </c>
      <c r="C11" s="32" t="s">
        <v>187</v>
      </c>
      <c r="D11" s="29" t="s">
        <v>169</v>
      </c>
      <c r="E11" s="29" t="s">
        <v>177</v>
      </c>
      <c r="F11" s="65">
        <v>1104</v>
      </c>
      <c r="G11" s="60">
        <v>0</v>
      </c>
      <c r="H11" s="60">
        <v>2</v>
      </c>
      <c r="I11" s="60">
        <v>10.5</v>
      </c>
      <c r="J11" s="60">
        <v>0</v>
      </c>
      <c r="K11" s="60">
        <v>1</v>
      </c>
      <c r="L11" s="60">
        <v>2</v>
      </c>
      <c r="M11" s="60">
        <v>0</v>
      </c>
      <c r="N11" s="60">
        <v>0</v>
      </c>
      <c r="O11" s="60">
        <v>7</v>
      </c>
      <c r="P11" s="60">
        <v>11</v>
      </c>
      <c r="Q11" s="60">
        <f>G11+H11+I11+J11+K11+L11+M11+N11+O11+P11</f>
        <v>33.5</v>
      </c>
      <c r="R11" s="67">
        <f>Q11/134</f>
        <v>0.25</v>
      </c>
      <c r="S11" s="5" t="s">
        <v>313</v>
      </c>
    </row>
    <row r="12" spans="1:19" ht="15.75">
      <c r="A12" s="43">
        <v>9</v>
      </c>
      <c r="B12" s="58">
        <v>1105</v>
      </c>
      <c r="C12" s="40" t="s">
        <v>279</v>
      </c>
      <c r="D12" s="44" t="s">
        <v>270</v>
      </c>
      <c r="E12" s="38" t="s">
        <v>271</v>
      </c>
      <c r="F12" s="58">
        <v>1105</v>
      </c>
      <c r="G12" s="60">
        <v>8</v>
      </c>
      <c r="H12" s="60">
        <v>1</v>
      </c>
      <c r="I12" s="60">
        <v>11</v>
      </c>
      <c r="J12" s="60">
        <v>0</v>
      </c>
      <c r="K12" s="60">
        <v>4</v>
      </c>
      <c r="L12" s="60">
        <v>4</v>
      </c>
      <c r="M12" s="60">
        <v>0</v>
      </c>
      <c r="N12" s="60">
        <v>0</v>
      </c>
      <c r="O12" s="60">
        <v>4.5</v>
      </c>
      <c r="P12" s="60">
        <v>0</v>
      </c>
      <c r="Q12" s="60">
        <f>G12+H12+I12+J12+K12+L12+M12+N12+O12+P12</f>
        <v>32.5</v>
      </c>
      <c r="R12" s="67">
        <f>Q12/134</f>
        <v>0.24253731343283583</v>
      </c>
      <c r="S12" s="5" t="s">
        <v>313</v>
      </c>
    </row>
    <row r="13" spans="1:19" ht="15.75">
      <c r="A13" s="43">
        <v>10</v>
      </c>
      <c r="B13" s="58">
        <v>1109</v>
      </c>
      <c r="C13" s="38" t="s">
        <v>238</v>
      </c>
      <c r="D13" s="5" t="s">
        <v>229</v>
      </c>
      <c r="E13" s="5" t="s">
        <v>236</v>
      </c>
      <c r="F13" s="58">
        <v>1109</v>
      </c>
      <c r="G13" s="63">
        <v>7</v>
      </c>
      <c r="H13" s="63">
        <v>2</v>
      </c>
      <c r="I13" s="63">
        <v>8</v>
      </c>
      <c r="J13" s="63">
        <v>0</v>
      </c>
      <c r="K13" s="63">
        <v>0</v>
      </c>
      <c r="L13" s="63">
        <v>2.5</v>
      </c>
      <c r="M13" s="63">
        <v>0</v>
      </c>
      <c r="N13" s="63">
        <v>1</v>
      </c>
      <c r="O13" s="63">
        <v>6.5</v>
      </c>
      <c r="P13" s="63">
        <v>1.5</v>
      </c>
      <c r="Q13" s="60">
        <f>G13+H13+I13+J13+K13+L13+M13+N13+O13+P13</f>
        <v>28.5</v>
      </c>
      <c r="R13" s="67">
        <f>Q13/134</f>
        <v>0.2126865671641791</v>
      </c>
      <c r="S13" s="62" t="s">
        <v>313</v>
      </c>
    </row>
    <row r="14" spans="1:19" ht="15.75">
      <c r="A14" s="43">
        <v>11</v>
      </c>
      <c r="B14" s="65">
        <v>1110</v>
      </c>
      <c r="C14" s="13" t="s">
        <v>51</v>
      </c>
      <c r="D14" s="5" t="s">
        <v>101</v>
      </c>
      <c r="E14" s="5" t="s">
        <v>50</v>
      </c>
      <c r="F14" s="65">
        <v>1110</v>
      </c>
      <c r="G14" s="63">
        <v>0</v>
      </c>
      <c r="H14" s="63">
        <v>0</v>
      </c>
      <c r="I14" s="63">
        <v>11.5</v>
      </c>
      <c r="J14" s="63">
        <v>0</v>
      </c>
      <c r="K14" s="63">
        <v>2</v>
      </c>
      <c r="L14" s="63">
        <v>1</v>
      </c>
      <c r="M14" s="63">
        <v>0</v>
      </c>
      <c r="N14" s="63">
        <v>0</v>
      </c>
      <c r="O14" s="63">
        <v>4</v>
      </c>
      <c r="P14" s="63">
        <v>8</v>
      </c>
      <c r="Q14" s="60">
        <f>G14+H14+I14+J14+K14+L14+M14+N14+O14+P14</f>
        <v>26.5</v>
      </c>
      <c r="R14" s="67">
        <f>Q14/134</f>
        <v>0.19776119402985073</v>
      </c>
      <c r="S14" s="62" t="s">
        <v>313</v>
      </c>
    </row>
    <row r="15" spans="1:19" ht="17.25" customHeight="1">
      <c r="A15" s="43">
        <v>12</v>
      </c>
      <c r="B15" s="65">
        <v>1112</v>
      </c>
      <c r="C15" s="40" t="s">
        <v>280</v>
      </c>
      <c r="D15" s="44" t="s">
        <v>270</v>
      </c>
      <c r="E15" s="38" t="s">
        <v>271</v>
      </c>
      <c r="F15" s="65">
        <v>1112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0">
        <f>G15+H15+I15+J15+K15+L15+M15+N15+O15+P15</f>
        <v>0</v>
      </c>
      <c r="R15" s="67">
        <f>Q15/134</f>
        <v>0</v>
      </c>
      <c r="S15" s="62"/>
    </row>
  </sheetData>
  <sheetProtection selectLockedCells="1" selectUnlockedCells="1"/>
  <mergeCells count="9">
    <mergeCell ref="F2:F3"/>
    <mergeCell ref="R2:R3"/>
    <mergeCell ref="S2:S3"/>
    <mergeCell ref="A1:E1"/>
    <mergeCell ref="A2:A3"/>
    <mergeCell ref="D2:D3"/>
    <mergeCell ref="E2:E3"/>
    <mergeCell ref="C2:C3"/>
    <mergeCell ref="B2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ТБ</dc:creator>
  <cp:keywords/>
  <dc:description/>
  <cp:lastModifiedBy>Елена А. Шкутан</cp:lastModifiedBy>
  <dcterms:created xsi:type="dcterms:W3CDTF">2018-11-24T14:30:26Z</dcterms:created>
  <dcterms:modified xsi:type="dcterms:W3CDTF">2018-11-26T08:46:57Z</dcterms:modified>
  <cp:category/>
  <cp:version/>
  <cp:contentType/>
  <cp:contentStatus/>
</cp:coreProperties>
</file>