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05" windowHeight="8835" activeTab="2"/>
  </bookViews>
  <sheets>
    <sheet name="7 кл" sheetId="1" r:id="rId1"/>
    <sheet name="8 кл." sheetId="2" r:id="rId2"/>
    <sheet name="9 кл." sheetId="3" r:id="rId3"/>
    <sheet name="10 кл." sheetId="4" r:id="rId4"/>
    <sheet name="11 кл." sheetId="5" r:id="rId5"/>
  </sheets>
  <definedNames>
    <definedName name="_xlnm.Print_Area" localSheetId="3">'10 кл.'!$A$1:$O$35</definedName>
    <definedName name="_xlnm.Print_Area" localSheetId="0">'7 кл'!$A$1:$Q$37</definedName>
    <definedName name="_xlnm.Print_Area" localSheetId="1">'8 кл.'!$A$1:$O$48</definedName>
  </definedNames>
  <calcPr fullCalcOnLoad="1"/>
</workbook>
</file>

<file path=xl/sharedStrings.xml><?xml version="1.0" encoding="utf-8"?>
<sst xmlns="http://schemas.openxmlformats.org/spreadsheetml/2006/main" count="769" uniqueCount="272">
  <si>
    <t>Регистрационный номер</t>
  </si>
  <si>
    <t>Фамилия, имя ученика</t>
  </si>
  <si>
    <t>Школа</t>
  </si>
  <si>
    <t>Учитель</t>
  </si>
  <si>
    <t>Количество баллов</t>
  </si>
  <si>
    <t>% выполненного задания</t>
  </si>
  <si>
    <t>Процентиль</t>
  </si>
  <si>
    <t>Место</t>
  </si>
  <si>
    <t>№</t>
  </si>
  <si>
    <t>Кол-во участников</t>
  </si>
  <si>
    <t>Максимальный балл</t>
  </si>
  <si>
    <t>Задача № 1</t>
  </si>
  <si>
    <t>Задача № 2.</t>
  </si>
  <si>
    <t>Задача № 3.</t>
  </si>
  <si>
    <t>Задача № 4.</t>
  </si>
  <si>
    <t>Задача № 5</t>
  </si>
  <si>
    <t>Абсолютное первенство</t>
  </si>
  <si>
    <t>Баллы за задачи</t>
  </si>
  <si>
    <t>МБОУ "Лицей № 17"</t>
  </si>
  <si>
    <t>Абрамова Юлия Николаевна</t>
  </si>
  <si>
    <t>МБОУ "СОШ № 13"</t>
  </si>
  <si>
    <t>Протасова Ирина Александровна</t>
  </si>
  <si>
    <t>МБОУ "СОШ № 22"</t>
  </si>
  <si>
    <t>Скопец Елена Ивановна</t>
  </si>
  <si>
    <t>МБОУ СОШ № 28</t>
  </si>
  <si>
    <t>Белянова Ольга Валерьевна</t>
  </si>
  <si>
    <t>МБОУ "СГ № 14"</t>
  </si>
  <si>
    <t>МАОУ "Ягринская гимназия"</t>
  </si>
  <si>
    <t>МБОУ "СОШ № 12"</t>
  </si>
  <si>
    <t xml:space="preserve">Протокол муниципальной этапа Всероссийской олимпиады школьников </t>
  </si>
  <si>
    <t>7 класс</t>
  </si>
  <si>
    <t>8 класс</t>
  </si>
  <si>
    <t>9 класс</t>
  </si>
  <si>
    <t>10 класс</t>
  </si>
  <si>
    <t>11 класс</t>
  </si>
  <si>
    <t>Петрова Олеся Валерьевна</t>
  </si>
  <si>
    <t>Батурин Алексей Михайлович</t>
  </si>
  <si>
    <t>Шубин Илья Васильевич</t>
  </si>
  <si>
    <t>Малкин Дмитрий Михайлович</t>
  </si>
  <si>
    <t>Мишуков Александр Петрович</t>
  </si>
  <si>
    <t>Булдакова Анна Юрьевна</t>
  </si>
  <si>
    <t>Пермиловская Марианна Евгеньевна</t>
  </si>
  <si>
    <t>Гусейнов Тимур Мирзаевич</t>
  </si>
  <si>
    <t>Трефилова Екатерина Евгеньевна</t>
  </si>
  <si>
    <t>Боровик Ольга Альбертовна</t>
  </si>
  <si>
    <t>Савская Ирина Викторовна</t>
  </si>
  <si>
    <t>Мельникова Наталья Александровна</t>
  </si>
  <si>
    <t>Серавина Вера Петровна</t>
  </si>
  <si>
    <t>МБОУ «Морская кадетская школа»</t>
  </si>
  <si>
    <t>Скирмант Наталья Рудольфовна</t>
  </si>
  <si>
    <t>Черняева Анна Николаевна</t>
  </si>
  <si>
    <t>Жанкишиев Исмаил Магомедович</t>
  </si>
  <si>
    <t>МАОУ "СОШ № 6"</t>
  </si>
  <si>
    <t>Денисова Светлана Ивановна</t>
  </si>
  <si>
    <t>Балакирева Анастасия Владимировна</t>
  </si>
  <si>
    <t>Барашнина Марина Сергеевна</t>
  </si>
  <si>
    <t>Старченко Лариса Григорьевна</t>
  </si>
  <si>
    <t>Бражников Николай Вячеславович</t>
  </si>
  <si>
    <t>Долженков Павел Дмитриевич</t>
  </si>
  <si>
    <t>Попов Борис Иванович</t>
  </si>
  <si>
    <t>Рашидов Альберт Артурович</t>
  </si>
  <si>
    <t>Федоровская Ирина Евгеньевна</t>
  </si>
  <si>
    <t>Шерстобитов Юрий Антонович</t>
  </si>
  <si>
    <t>Лудкова Александра Павловна</t>
  </si>
  <si>
    <t>Грачева Виктория Михайловна</t>
  </si>
  <si>
    <t>Тюрин Иван Николаевич</t>
  </si>
  <si>
    <t>Ершов Владислав Алексеевич</t>
  </si>
  <si>
    <t>Мизев Даниил Алексеевич</t>
  </si>
  <si>
    <t>Мекрюкова Полина Ивановна</t>
  </si>
  <si>
    <t>Рычкова Алеся Александровна</t>
  </si>
  <si>
    <t>Денисова Дарина Васильевна</t>
  </si>
  <si>
    <t>Турушина Дарья Витальевна</t>
  </si>
  <si>
    <t>Дергачев Савва Андреевич</t>
  </si>
  <si>
    <t>Иевлев Артем Сергеевич</t>
  </si>
  <si>
    <t>Антонов Тимофей Алексеевич</t>
  </si>
  <si>
    <t>Грицыв Вадим Владимирович</t>
  </si>
  <si>
    <t>Сенчуков Лев Александрович</t>
  </si>
  <si>
    <t>Пилюк Дмитрий Алексеевич</t>
  </si>
  <si>
    <t>Лапина Ольга Константиновна</t>
  </si>
  <si>
    <t>Васильева Анна Петровна</t>
  </si>
  <si>
    <t>Плескин Павел Евгеньевич</t>
  </si>
  <si>
    <t>Ветлугина Любовь Сергеевна</t>
  </si>
  <si>
    <t>Личутина Наталья Владимировна</t>
  </si>
  <si>
    <t>Гладышева Елена Николаевна</t>
  </si>
  <si>
    <t>Новикова Евгения Николаевна</t>
  </si>
  <si>
    <t>Корнилова Ирина Анатольевна</t>
  </si>
  <si>
    <t>Чернова Елена Витальевна</t>
  </si>
  <si>
    <t>Лемехова Галина Михайловна</t>
  </si>
  <si>
    <t>Перевертайлов Алексей Олегович</t>
  </si>
  <si>
    <t>Пескишева Александра Васильевна</t>
  </si>
  <si>
    <t>Малинникова Любовь Николаевна</t>
  </si>
  <si>
    <t>Галанов Максим Эрнстович</t>
  </si>
  <si>
    <t>Чертков Алексей Юрьевич</t>
  </si>
  <si>
    <t>Моисеев Юрий Александрович</t>
  </si>
  <si>
    <t>Морозов Никита Ильич</t>
  </si>
  <si>
    <t>Титова Екатерина Витальевна</t>
  </si>
  <si>
    <t>Демидова Марина Максимовна</t>
  </si>
  <si>
    <t>Савченко Андрей Дмитриевич</t>
  </si>
  <si>
    <t>Варакина Ксения Михайловна</t>
  </si>
  <si>
    <t>Анохина Наталья Евгеньевна</t>
  </si>
  <si>
    <t>Малыгина Наталия Павловна</t>
  </si>
  <si>
    <t>Ефимова Галина Петровна</t>
  </si>
  <si>
    <t>Будников Вячеслав Николаевич</t>
  </si>
  <si>
    <t>Гапонов Дмитрий Николаевич</t>
  </si>
  <si>
    <t>Наровецкий Андрей Денисович</t>
  </si>
  <si>
    <t>Плотская Дарья Александровна</t>
  </si>
  <si>
    <t>Савельев Антон Андреевич</t>
  </si>
  <si>
    <t>Новикова Юлия Николаевна</t>
  </si>
  <si>
    <t>Порохин Александр Игоревич</t>
  </si>
  <si>
    <t>Махов Егор Ильич</t>
  </si>
  <si>
    <t>Белов Артем Алексеевич</t>
  </si>
  <si>
    <t>Рябис Савелий Янович</t>
  </si>
  <si>
    <t>Корсакова Татьяна Павловна</t>
  </si>
  <si>
    <t>Никитин Владислав Вадимович</t>
  </si>
  <si>
    <t>Первышина Татьяна Андреевна</t>
  </si>
  <si>
    <t>Федяевская Дарья Эдуардовна</t>
  </si>
  <si>
    <t>Богданова Виктория Андреевна</t>
  </si>
  <si>
    <t>Борзенков Александр Сергеевич</t>
  </si>
  <si>
    <t>Демидюк Олег Сергеевич</t>
  </si>
  <si>
    <t>Мошникова Елена Алексеевна</t>
  </si>
  <si>
    <t>Таратин Иван Андреевич</t>
  </si>
  <si>
    <t>Суханов Георгий Андреевич</t>
  </si>
  <si>
    <t>Минин Александр Сергеевич</t>
  </si>
  <si>
    <t>Зноев Матвей Юрьевич</t>
  </si>
  <si>
    <t>Мельник Наталья Ивановна</t>
  </si>
  <si>
    <t>Максименко Андрей Владимирович</t>
  </si>
  <si>
    <t>Мосеева Галина Васильевна</t>
  </si>
  <si>
    <t>Тюрикова Юлия Николаевна</t>
  </si>
  <si>
    <t>Кувардина Ольга Геннадьевна</t>
  </si>
  <si>
    <t>победитель</t>
  </si>
  <si>
    <t>участник</t>
  </si>
  <si>
    <t>Председатель:</t>
  </si>
  <si>
    <t>Члены жюри:</t>
  </si>
  <si>
    <t>Пунанцева Валентина Алексеевна</t>
  </si>
  <si>
    <t>Волова Анна Николаевна</t>
  </si>
  <si>
    <t>призер</t>
  </si>
  <si>
    <t>Кашина Ольга Валерьевна</t>
  </si>
  <si>
    <t>Чевыкалова Елена Валерьевна</t>
  </si>
  <si>
    <t>Кулешова Инна Альбертовна</t>
  </si>
  <si>
    <t>Коптева Наталья Григорьевна</t>
  </si>
  <si>
    <t>Локтионова Татьяна Ивановна</t>
  </si>
  <si>
    <t>Едемская Ирина Григорьевна</t>
  </si>
  <si>
    <t>Хромцова Марина Владимировна</t>
  </si>
  <si>
    <t>Долгирева Тамара Александровна</t>
  </si>
  <si>
    <t>Петров Никита Владимирович</t>
  </si>
  <si>
    <t>Репин Григорий Юрьевич</t>
  </si>
  <si>
    <t>Харев Павел Олегович</t>
  </si>
  <si>
    <t>Гладышева Екатерина Евгеньевна</t>
  </si>
  <si>
    <t>Летягин Константин Романович</t>
  </si>
  <si>
    <t>Куц Андрей Валерьевич</t>
  </si>
  <si>
    <t>Бирюков Евгений Валерьевич</t>
  </si>
  <si>
    <t>Плетнев Алексей Олегович</t>
  </si>
  <si>
    <t>МБОУ "СОШ №16"</t>
  </si>
  <si>
    <t>Стойка Татьяна Александровна</t>
  </si>
  <si>
    <t>МБОУ "СОШ №28"</t>
  </si>
  <si>
    <t>Вавилова Софья Игоревна</t>
  </si>
  <si>
    <t>Лахтиков Владислав Ильич</t>
  </si>
  <si>
    <t>Бурмин Ярослав Олегович</t>
  </si>
  <si>
    <t>Шадров Максим Александрович</t>
  </si>
  <si>
    <t>МАОУ "СОШ №6"</t>
  </si>
  <si>
    <t>МБОУ "СГ №14"</t>
  </si>
  <si>
    <t>МБОУ "Лицей №17"</t>
  </si>
  <si>
    <t>Белова Диана Андреевна</t>
  </si>
  <si>
    <t>Барвинский Дмитрий Александрович</t>
  </si>
  <si>
    <t>Корехов Илья Александрович</t>
  </si>
  <si>
    <t>Репин Арсений Владиславович</t>
  </si>
  <si>
    <t>Томилова Влада Сергеевна</t>
  </si>
  <si>
    <t>Русаков Даниил Максимович</t>
  </si>
  <si>
    <t>Мазуренко Илья Михайлович</t>
  </si>
  <si>
    <t>Дедков Дмитрий Павлович</t>
  </si>
  <si>
    <t>2018-2019 учебный год 14.11.2018</t>
  </si>
  <si>
    <t>Котова Виктория Анатольевна</t>
  </si>
  <si>
    <t>Виткова Ульяна Валерьевна</t>
  </si>
  <si>
    <t>Долгощелов Герман Михайлович</t>
  </si>
  <si>
    <t>Барабкин Савелий Алексеевич</t>
  </si>
  <si>
    <t>Обыночная Софья Владимировна</t>
  </si>
  <si>
    <t>Михайлова Вероника Николаевна</t>
  </si>
  <si>
    <t>Стифеев Ярослав Георгиевич</t>
  </si>
  <si>
    <t>Пушкина Василиса Васильевна</t>
  </si>
  <si>
    <t>Воронин Андрей Евгеньевич</t>
  </si>
  <si>
    <t>Логинов Иван Владимирович</t>
  </si>
  <si>
    <t>Карельская Анна Андреевна</t>
  </si>
  <si>
    <t>Бармина Алена Александровна</t>
  </si>
  <si>
    <t>Едемская Екатерина Дмитриевна</t>
  </si>
  <si>
    <t>Веселов Владислав Сергеевич</t>
  </si>
  <si>
    <t>Чуваева Софья Константиновна</t>
  </si>
  <si>
    <t>Алексеев Андрей Михайлович</t>
  </si>
  <si>
    <t>Денисов Александр Алексеевич</t>
  </si>
  <si>
    <t>Азова Яна Юрьевна</t>
  </si>
  <si>
    <t>Жевлакова Эмилия Евгеньевна</t>
  </si>
  <si>
    <t>Замятин Андрей Игоревич</t>
  </si>
  <si>
    <t>Душина Виктория Владимировна</t>
  </si>
  <si>
    <t>Ватлина Анна Кирилловна</t>
  </si>
  <si>
    <t>Лапин Максим Сергеевич</t>
  </si>
  <si>
    <t>Попов Дмитрий Васильевич</t>
  </si>
  <si>
    <t>Перепелкин Ярослав Михайлович</t>
  </si>
  <si>
    <t>Чувайкина Елизавета Сергеевна</t>
  </si>
  <si>
    <t>Кулебакин Дмитрий Игоревич</t>
  </si>
  <si>
    <t>Сухова Валерия Владимировна</t>
  </si>
  <si>
    <t>Балакин Семен Николаевич</t>
  </si>
  <si>
    <t>Вантрусов Владислав Александрович</t>
  </si>
  <si>
    <t>Петрова Анна Сергеевна</t>
  </si>
  <si>
    <t>Шумов Ярослав Игоревич</t>
  </si>
  <si>
    <t>Марущенко Евгений Александрович</t>
  </si>
  <si>
    <t>Созонов Иван Алексеевич</t>
  </si>
  <si>
    <t>Саков Елисей Дмитриевич</t>
  </si>
  <si>
    <t>Шкрябин Артем Алексеевич</t>
  </si>
  <si>
    <t>Тер Тимур Дмитриевич</t>
  </si>
  <si>
    <t>Орлова Полина Андреевна</t>
  </si>
  <si>
    <t>Елуфимов Кирилл Александрович</t>
  </si>
  <si>
    <t>Михеев Владислав Алексеевич</t>
  </si>
  <si>
    <t>Каюрова Мария Александровна</t>
  </si>
  <si>
    <t>Машигин Алексей Андреевич</t>
  </si>
  <si>
    <t>Беляева Алена Александровна</t>
  </si>
  <si>
    <t>Сяткин Савелий Александрович</t>
  </si>
  <si>
    <t>Еремеев Максим Алексеевич</t>
  </si>
  <si>
    <t>Вербицкий Константин Анатольевич</t>
  </si>
  <si>
    <t>Тихомирова Екатерина Ивановна</t>
  </si>
  <si>
    <t>Гусева Олеся Ильинична</t>
  </si>
  <si>
    <t>Лодыгин Роман Федорович</t>
  </si>
  <si>
    <t>Мякшина Анастасия Владимировна</t>
  </si>
  <si>
    <t>Шадеркина Светлана Игоревна</t>
  </si>
  <si>
    <t>Ананьин Дмитрий Александрович</t>
  </si>
  <si>
    <t>Бабкина Милана Романовна</t>
  </si>
  <si>
    <t>Ануфриев Александр Сергеевич</t>
  </si>
  <si>
    <t>Ануфриев Артемий Иванович</t>
  </si>
  <si>
    <t>Баяндина Ольга Владимировна</t>
  </si>
  <si>
    <t>Ильичёва Софья Александровна</t>
  </si>
  <si>
    <t>Деминская Алена Владимировна</t>
  </si>
  <si>
    <t>Зимин Николай Александрович</t>
  </si>
  <si>
    <t>Шерстобитов Егор Денисович</t>
  </si>
  <si>
    <t>Романов Дмитрий Евгеньевич</t>
  </si>
  <si>
    <t>Телепнев Максим Александрович</t>
  </si>
  <si>
    <t>Губницына Полина Алексеевна</t>
  </si>
  <si>
    <t>Кириленко Диана Андпреевна</t>
  </si>
  <si>
    <t>Вайгачев Никита Владимирович</t>
  </si>
  <si>
    <t xml:space="preserve">Балдин Евгений Михайлович </t>
  </si>
  <si>
    <t>Корелина Арина Александровна</t>
  </si>
  <si>
    <t xml:space="preserve">Пивоварчук Максим Николаевич </t>
  </si>
  <si>
    <t>МБОУ «СОШ № 30"</t>
  </si>
  <si>
    <t>Илатовская Елена Михайловна</t>
  </si>
  <si>
    <t>МБОУ «Лицей № 17»</t>
  </si>
  <si>
    <t>МБОУ "Гуманитарная гимназия № 8"</t>
  </si>
  <si>
    <t>МАОУ "СОШ №2"</t>
  </si>
  <si>
    <t>МБОУ "СОШ № 21"</t>
  </si>
  <si>
    <t>Бурачкина Анна Михайловна</t>
  </si>
  <si>
    <t>Рассолова Нэлли Васильевна</t>
  </si>
  <si>
    <t>МБОУ "СОШ № 19"</t>
  </si>
  <si>
    <t>Рогачёва Екатерина Вячеславовнв</t>
  </si>
  <si>
    <t>Мигаль Светлана Львовна</t>
  </si>
  <si>
    <t>Синицына Ирина Анатольевна</t>
  </si>
  <si>
    <t>МБОУ "СОШ №25"</t>
  </si>
  <si>
    <t>Хухарева Татьяна Борисовна</t>
  </si>
  <si>
    <t>Кудрявцева Ирина Владимировна</t>
  </si>
  <si>
    <t>МБОУ "ЛГ№27"</t>
  </si>
  <si>
    <t>Чижикова Марина Николаевна</t>
  </si>
  <si>
    <t>Коровина Ольга Викторовна</t>
  </si>
  <si>
    <t>МБОУ "СОШ №24"</t>
  </si>
  <si>
    <t xml:space="preserve">Шаньгина Елена Саватьевна </t>
  </si>
  <si>
    <t>МБОУ "СОШ № 20"</t>
  </si>
  <si>
    <t>Номанова Тамила Талятовна</t>
  </si>
  <si>
    <t>Шарыгина Ульяна Владимировна</t>
  </si>
  <si>
    <t>МБОУ «Лицей № 17"»</t>
  </si>
  <si>
    <t>МБОУ "СОШ № 29"</t>
  </si>
  <si>
    <t xml:space="preserve"> Худякова Наталья Александровна</t>
  </si>
  <si>
    <t>Вершинин Михаил Владимирович</t>
  </si>
  <si>
    <t>Бадалова Анна Васильевна</t>
  </si>
  <si>
    <t>Антропова Ольга Васильевна</t>
  </si>
  <si>
    <t>Рогачева Екатерина Вячеславовна</t>
  </si>
  <si>
    <t>Серова Людмила Евстафьевна</t>
  </si>
  <si>
    <t>Уткин Василий Михайлович</t>
  </si>
  <si>
    <t>Довгаль Гордей Алексеевич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</si>
</sst>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/>
    </xf>
    <xf numFmtId="10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53" applyFont="1" applyFill="1" applyBorder="1">
      <alignment/>
      <protection/>
    </xf>
    <xf numFmtId="0" fontId="5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textRotation="90"/>
    </xf>
    <xf numFmtId="0" fontId="7" fillId="0" borderId="0" xfId="0" applyFont="1" applyAlignment="1">
      <alignment/>
    </xf>
    <xf numFmtId="0" fontId="7" fillId="0" borderId="0" xfId="0" applyFont="1" applyAlignment="1">
      <alignment textRotation="90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0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4" fillId="32" borderId="10" xfId="54" applyFont="1" applyFill="1" applyBorder="1">
      <alignment/>
      <protection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4" fillId="0" borderId="10" xfId="53" applyFont="1" applyBorder="1">
      <alignment/>
      <protection/>
    </xf>
    <xf numFmtId="0" fontId="4" fillId="0" borderId="10" xfId="0" applyFont="1" applyBorder="1" applyAlignment="1">
      <alignment horizontal="left"/>
    </xf>
    <xf numFmtId="0" fontId="4" fillId="0" borderId="10" xfId="55" applyFont="1" applyBorder="1" applyAlignment="1">
      <alignment horizontal="left"/>
      <protection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8" fillId="0" borderId="10" xfId="54" applyFont="1" applyBorder="1">
      <alignment/>
      <protection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textRotation="90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76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zoomScale="75" zoomScaleNormal="75" zoomScalePageLayoutView="0" workbookViewId="0" topLeftCell="A4">
      <selection activeCell="O24" sqref="O24"/>
    </sheetView>
  </sheetViews>
  <sheetFormatPr defaultColWidth="9.00390625" defaultRowHeight="12.75"/>
  <cols>
    <col min="1" max="1" width="5.25390625" style="0" customWidth="1"/>
    <col min="2" max="2" width="7.00390625" style="0" customWidth="1"/>
    <col min="3" max="3" width="40.75390625" style="0" customWidth="1"/>
    <col min="4" max="4" width="39.75390625" style="0" customWidth="1"/>
    <col min="5" max="5" width="44.25390625" style="0" customWidth="1"/>
    <col min="6" max="10" width="4.25390625" style="0" customWidth="1"/>
    <col min="11" max="11" width="7.75390625" style="0" customWidth="1"/>
    <col min="12" max="12" width="12.25390625" style="0" bestFit="1" customWidth="1"/>
    <col min="13" max="13" width="5.75390625" style="0" customWidth="1"/>
    <col min="14" max="14" width="8.00390625" style="0" customWidth="1"/>
    <col min="15" max="15" width="22.25390625" style="0" customWidth="1"/>
    <col min="16" max="16" width="5.875" style="0" customWidth="1"/>
    <col min="17" max="17" width="4.375" style="0" customWidth="1"/>
  </cols>
  <sheetData>
    <row r="1" spans="1:17" ht="51" customHeight="1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2"/>
      <c r="Q1" s="2"/>
    </row>
    <row r="2" spans="1:17" ht="15.75">
      <c r="A2" s="43" t="s">
        <v>170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3"/>
      <c r="Q2" s="3"/>
    </row>
    <row r="3" spans="1:17" ht="15.75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2"/>
      <c r="Q3" s="2"/>
    </row>
    <row r="4" spans="1:15" ht="15.75">
      <c r="A4" s="45" t="s">
        <v>8</v>
      </c>
      <c r="B4" s="40" t="s">
        <v>0</v>
      </c>
      <c r="C4" s="40" t="s">
        <v>1</v>
      </c>
      <c r="D4" s="40" t="s">
        <v>2</v>
      </c>
      <c r="E4" s="40" t="s">
        <v>3</v>
      </c>
      <c r="F4" s="41" t="s">
        <v>17</v>
      </c>
      <c r="G4" s="41"/>
      <c r="H4" s="41"/>
      <c r="I4" s="41"/>
      <c r="J4" s="41"/>
      <c r="K4" s="40" t="s">
        <v>4</v>
      </c>
      <c r="L4" s="40" t="s">
        <v>5</v>
      </c>
      <c r="M4" s="40" t="s">
        <v>16</v>
      </c>
      <c r="N4" s="40" t="s">
        <v>6</v>
      </c>
      <c r="O4" s="40" t="s">
        <v>7</v>
      </c>
    </row>
    <row r="5" spans="1:17" ht="135" customHeight="1">
      <c r="A5" s="45"/>
      <c r="B5" s="40"/>
      <c r="C5" s="40"/>
      <c r="D5" s="40"/>
      <c r="E5" s="40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40"/>
      <c r="L5" s="40"/>
      <c r="M5" s="40"/>
      <c r="N5" s="40"/>
      <c r="O5" s="40"/>
      <c r="P5" s="1" t="s">
        <v>10</v>
      </c>
      <c r="Q5" s="1" t="s">
        <v>9</v>
      </c>
    </row>
    <row r="6" spans="1:17" ht="15.75">
      <c r="A6" s="6">
        <v>1</v>
      </c>
      <c r="B6" s="6">
        <v>723</v>
      </c>
      <c r="C6" s="9" t="s">
        <v>193</v>
      </c>
      <c r="D6" s="6" t="s">
        <v>241</v>
      </c>
      <c r="E6" s="30" t="s">
        <v>19</v>
      </c>
      <c r="F6" s="6">
        <v>7</v>
      </c>
      <c r="G6" s="6">
        <v>7</v>
      </c>
      <c r="H6" s="6">
        <v>7</v>
      </c>
      <c r="I6" s="6">
        <v>7</v>
      </c>
      <c r="J6" s="6">
        <v>7</v>
      </c>
      <c r="K6" s="6">
        <f aca="true" t="shared" si="0" ref="K6:K38">SUM(F6:J6)</f>
        <v>35</v>
      </c>
      <c r="L6" s="7">
        <f aca="true" t="shared" si="1" ref="L6:L38">K6/$P$6</f>
        <v>1</v>
      </c>
      <c r="M6" s="6">
        <f>IF(L6=L5,M5,M5+1)</f>
        <v>1</v>
      </c>
      <c r="N6" s="8">
        <f aca="true" t="shared" si="2" ref="N6:N37">($Q$6-M6)/($Q$6-1)</f>
        <v>1</v>
      </c>
      <c r="O6" s="6" t="s">
        <v>129</v>
      </c>
      <c r="P6">
        <v>35</v>
      </c>
      <c r="Q6">
        <v>49</v>
      </c>
    </row>
    <row r="7" spans="1:15" ht="15.75" customHeight="1">
      <c r="A7" s="6">
        <v>2</v>
      </c>
      <c r="B7" s="6">
        <v>725</v>
      </c>
      <c r="C7" s="14" t="s">
        <v>195</v>
      </c>
      <c r="D7" s="6" t="s">
        <v>241</v>
      </c>
      <c r="E7" s="6" t="s">
        <v>142</v>
      </c>
      <c r="F7" s="6">
        <v>6</v>
      </c>
      <c r="G7" s="6">
        <v>7</v>
      </c>
      <c r="H7" s="6">
        <v>7</v>
      </c>
      <c r="I7" s="6">
        <v>7</v>
      </c>
      <c r="J7" s="6">
        <v>7</v>
      </c>
      <c r="K7" s="6">
        <f t="shared" si="0"/>
        <v>34</v>
      </c>
      <c r="L7" s="7">
        <f t="shared" si="1"/>
        <v>0.9714285714285714</v>
      </c>
      <c r="M7" s="6">
        <f>IF(L7=L6,M6,M6+1)</f>
        <v>2</v>
      </c>
      <c r="N7" s="8">
        <f t="shared" si="2"/>
        <v>0.9791666666666666</v>
      </c>
      <c r="O7" s="6" t="s">
        <v>135</v>
      </c>
    </row>
    <row r="8" spans="1:15" ht="16.5" customHeight="1">
      <c r="A8" s="6">
        <v>3</v>
      </c>
      <c r="B8" s="6">
        <v>714</v>
      </c>
      <c r="C8" s="9" t="s">
        <v>184</v>
      </c>
      <c r="D8" s="6" t="s">
        <v>241</v>
      </c>
      <c r="E8" s="6" t="s">
        <v>142</v>
      </c>
      <c r="F8" s="6">
        <v>7</v>
      </c>
      <c r="G8" s="6">
        <v>4</v>
      </c>
      <c r="H8" s="6">
        <v>7</v>
      </c>
      <c r="I8" s="6">
        <v>7</v>
      </c>
      <c r="J8" s="6">
        <v>7</v>
      </c>
      <c r="K8" s="6">
        <f t="shared" si="0"/>
        <v>32</v>
      </c>
      <c r="L8" s="7">
        <f t="shared" si="1"/>
        <v>0.9142857142857143</v>
      </c>
      <c r="M8" s="6">
        <f>IF(L8=L7,M7,M7+1)</f>
        <v>3</v>
      </c>
      <c r="N8" s="8">
        <f t="shared" si="2"/>
        <v>0.9583333333333334</v>
      </c>
      <c r="O8" s="6" t="s">
        <v>135</v>
      </c>
    </row>
    <row r="9" spans="1:15" ht="15.75">
      <c r="A9" s="6">
        <v>4</v>
      </c>
      <c r="B9" s="6">
        <v>727</v>
      </c>
      <c r="C9" s="9" t="s">
        <v>197</v>
      </c>
      <c r="D9" s="6" t="s">
        <v>241</v>
      </c>
      <c r="E9" s="30" t="s">
        <v>19</v>
      </c>
      <c r="F9" s="6">
        <v>7</v>
      </c>
      <c r="G9" s="6">
        <v>7</v>
      </c>
      <c r="H9" s="6">
        <v>7</v>
      </c>
      <c r="I9" s="6">
        <v>7</v>
      </c>
      <c r="J9" s="6">
        <v>4</v>
      </c>
      <c r="K9" s="6">
        <f t="shared" si="0"/>
        <v>32</v>
      </c>
      <c r="L9" s="7">
        <f t="shared" si="1"/>
        <v>0.9142857142857143</v>
      </c>
      <c r="M9" s="6">
        <v>3</v>
      </c>
      <c r="N9" s="8">
        <f t="shared" si="2"/>
        <v>0.9583333333333334</v>
      </c>
      <c r="O9" s="6" t="s">
        <v>135</v>
      </c>
    </row>
    <row r="10" spans="1:15" ht="15.75">
      <c r="A10" s="6">
        <v>5</v>
      </c>
      <c r="B10" s="6">
        <v>730</v>
      </c>
      <c r="C10" s="9" t="s">
        <v>200</v>
      </c>
      <c r="D10" s="6" t="s">
        <v>241</v>
      </c>
      <c r="E10" s="6" t="s">
        <v>142</v>
      </c>
      <c r="F10" s="6">
        <v>7</v>
      </c>
      <c r="G10" s="6">
        <v>4</v>
      </c>
      <c r="H10" s="6">
        <v>7</v>
      </c>
      <c r="I10" s="6">
        <v>7</v>
      </c>
      <c r="J10" s="6">
        <v>7</v>
      </c>
      <c r="K10" s="6">
        <f t="shared" si="0"/>
        <v>32</v>
      </c>
      <c r="L10" s="7">
        <f t="shared" si="1"/>
        <v>0.9142857142857143</v>
      </c>
      <c r="M10" s="6">
        <v>3</v>
      </c>
      <c r="N10" s="8">
        <f t="shared" si="2"/>
        <v>0.9583333333333334</v>
      </c>
      <c r="O10" s="6" t="s">
        <v>135</v>
      </c>
    </row>
    <row r="11" spans="1:15" ht="15.75">
      <c r="A11" s="6">
        <v>6</v>
      </c>
      <c r="B11" s="6">
        <v>715</v>
      </c>
      <c r="C11" s="14" t="s">
        <v>185</v>
      </c>
      <c r="D11" s="6" t="s">
        <v>241</v>
      </c>
      <c r="E11" s="30" t="s">
        <v>19</v>
      </c>
      <c r="F11" s="6">
        <v>6</v>
      </c>
      <c r="G11" s="6">
        <v>4</v>
      </c>
      <c r="H11" s="6">
        <v>7</v>
      </c>
      <c r="I11" s="6">
        <v>7</v>
      </c>
      <c r="J11" s="6">
        <v>7</v>
      </c>
      <c r="K11" s="6">
        <f t="shared" si="0"/>
        <v>31</v>
      </c>
      <c r="L11" s="7">
        <f t="shared" si="1"/>
        <v>0.8857142857142857</v>
      </c>
      <c r="M11" s="6">
        <v>4</v>
      </c>
      <c r="N11" s="8">
        <f t="shared" si="2"/>
        <v>0.9375</v>
      </c>
      <c r="O11" s="6" t="s">
        <v>135</v>
      </c>
    </row>
    <row r="12" spans="1:15" ht="15.75">
      <c r="A12" s="6">
        <v>7</v>
      </c>
      <c r="B12" s="6">
        <v>701</v>
      </c>
      <c r="C12" s="9" t="s">
        <v>171</v>
      </c>
      <c r="D12" s="6" t="s">
        <v>239</v>
      </c>
      <c r="E12" s="6" t="s">
        <v>240</v>
      </c>
      <c r="F12" s="6">
        <v>7</v>
      </c>
      <c r="G12" s="6">
        <v>2</v>
      </c>
      <c r="H12" s="6">
        <v>7</v>
      </c>
      <c r="I12" s="6">
        <v>7</v>
      </c>
      <c r="J12" s="6">
        <v>7</v>
      </c>
      <c r="K12" s="6">
        <f t="shared" si="0"/>
        <v>30</v>
      </c>
      <c r="L12" s="7">
        <f t="shared" si="1"/>
        <v>0.8571428571428571</v>
      </c>
      <c r="M12" s="6">
        <v>5</v>
      </c>
      <c r="N12" s="8">
        <f t="shared" si="2"/>
        <v>0.9166666666666666</v>
      </c>
      <c r="O12" s="6" t="s">
        <v>135</v>
      </c>
    </row>
    <row r="13" spans="1:15" ht="15.75">
      <c r="A13" s="6">
        <v>8</v>
      </c>
      <c r="B13" s="6">
        <v>709</v>
      </c>
      <c r="C13" s="9" t="s">
        <v>179</v>
      </c>
      <c r="D13" s="6" t="s">
        <v>241</v>
      </c>
      <c r="E13" s="30" t="s">
        <v>19</v>
      </c>
      <c r="F13" s="6">
        <v>7</v>
      </c>
      <c r="G13" s="6">
        <v>7</v>
      </c>
      <c r="H13" s="6">
        <v>7</v>
      </c>
      <c r="I13" s="6">
        <v>0</v>
      </c>
      <c r="J13" s="6">
        <v>7</v>
      </c>
      <c r="K13" s="6">
        <f t="shared" si="0"/>
        <v>28</v>
      </c>
      <c r="L13" s="7">
        <f t="shared" si="1"/>
        <v>0.8</v>
      </c>
      <c r="M13" s="6">
        <v>6</v>
      </c>
      <c r="N13" s="8">
        <f t="shared" si="2"/>
        <v>0.8958333333333334</v>
      </c>
      <c r="O13" s="6" t="s">
        <v>135</v>
      </c>
    </row>
    <row r="14" spans="1:15" ht="15.75">
      <c r="A14" s="6">
        <v>9</v>
      </c>
      <c r="B14" s="6">
        <v>726</v>
      </c>
      <c r="C14" s="9" t="s">
        <v>196</v>
      </c>
      <c r="D14" s="6" t="s">
        <v>24</v>
      </c>
      <c r="E14" s="29" t="s">
        <v>50</v>
      </c>
      <c r="F14" s="6">
        <v>7</v>
      </c>
      <c r="G14" s="6">
        <v>1</v>
      </c>
      <c r="H14" s="6">
        <v>6</v>
      </c>
      <c r="I14" s="6">
        <v>7</v>
      </c>
      <c r="J14" s="6">
        <v>7</v>
      </c>
      <c r="K14" s="6">
        <f t="shared" si="0"/>
        <v>28</v>
      </c>
      <c r="L14" s="7">
        <f t="shared" si="1"/>
        <v>0.8</v>
      </c>
      <c r="M14" s="6">
        <f aca="true" t="shared" si="3" ref="M14:M38">IF(L14=L13,M13,M13+1)</f>
        <v>6</v>
      </c>
      <c r="N14" s="8">
        <f t="shared" si="2"/>
        <v>0.8958333333333334</v>
      </c>
      <c r="O14" s="6" t="s">
        <v>135</v>
      </c>
    </row>
    <row r="15" spans="1:15" ht="15.75">
      <c r="A15" s="6">
        <v>10</v>
      </c>
      <c r="B15" s="6">
        <v>720</v>
      </c>
      <c r="C15" s="9" t="s">
        <v>190</v>
      </c>
      <c r="D15" s="6" t="s">
        <v>239</v>
      </c>
      <c r="E15" s="6" t="s">
        <v>240</v>
      </c>
      <c r="F15" s="6">
        <v>6</v>
      </c>
      <c r="G15" s="6">
        <v>7</v>
      </c>
      <c r="H15" s="6">
        <v>7</v>
      </c>
      <c r="I15" s="6">
        <v>0</v>
      </c>
      <c r="J15" s="6">
        <v>7</v>
      </c>
      <c r="K15" s="6">
        <f t="shared" si="0"/>
        <v>27</v>
      </c>
      <c r="L15" s="7">
        <f t="shared" si="1"/>
        <v>0.7714285714285715</v>
      </c>
      <c r="M15" s="6">
        <f t="shared" si="3"/>
        <v>7</v>
      </c>
      <c r="N15" s="8">
        <f t="shared" si="2"/>
        <v>0.875</v>
      </c>
      <c r="O15" s="6" t="s">
        <v>135</v>
      </c>
    </row>
    <row r="16" spans="1:15" ht="15.75">
      <c r="A16" s="6">
        <v>11</v>
      </c>
      <c r="B16" s="6">
        <v>722</v>
      </c>
      <c r="C16" s="9" t="s">
        <v>192</v>
      </c>
      <c r="D16" s="6" t="s">
        <v>241</v>
      </c>
      <c r="E16" s="30" t="s">
        <v>19</v>
      </c>
      <c r="F16" s="6">
        <v>7</v>
      </c>
      <c r="G16" s="6">
        <v>6</v>
      </c>
      <c r="H16" s="6">
        <v>0</v>
      </c>
      <c r="I16" s="6">
        <v>7</v>
      </c>
      <c r="J16" s="6">
        <v>7</v>
      </c>
      <c r="K16" s="6">
        <f t="shared" si="0"/>
        <v>27</v>
      </c>
      <c r="L16" s="7">
        <f t="shared" si="1"/>
        <v>0.7714285714285715</v>
      </c>
      <c r="M16" s="6">
        <f t="shared" si="3"/>
        <v>7</v>
      </c>
      <c r="N16" s="8">
        <f t="shared" si="2"/>
        <v>0.875</v>
      </c>
      <c r="O16" s="6" t="s">
        <v>135</v>
      </c>
    </row>
    <row r="17" spans="1:15" ht="15.75">
      <c r="A17" s="6">
        <v>12</v>
      </c>
      <c r="B17" s="6">
        <v>724</v>
      </c>
      <c r="C17" s="9" t="s">
        <v>194</v>
      </c>
      <c r="D17" s="6" t="s">
        <v>241</v>
      </c>
      <c r="E17" s="30" t="s">
        <v>19</v>
      </c>
      <c r="F17" s="6">
        <v>0</v>
      </c>
      <c r="G17" s="6">
        <v>6</v>
      </c>
      <c r="H17" s="6">
        <v>7</v>
      </c>
      <c r="I17" s="6">
        <v>7</v>
      </c>
      <c r="J17" s="6">
        <v>7</v>
      </c>
      <c r="K17" s="6">
        <f t="shared" si="0"/>
        <v>27</v>
      </c>
      <c r="L17" s="7">
        <f t="shared" si="1"/>
        <v>0.7714285714285715</v>
      </c>
      <c r="M17" s="6">
        <f t="shared" si="3"/>
        <v>7</v>
      </c>
      <c r="N17" s="8">
        <f t="shared" si="2"/>
        <v>0.875</v>
      </c>
      <c r="O17" s="6" t="s">
        <v>135</v>
      </c>
    </row>
    <row r="18" spans="1:15" ht="15.75">
      <c r="A18" s="6">
        <v>13</v>
      </c>
      <c r="B18" s="6">
        <v>705</v>
      </c>
      <c r="C18" s="9" t="s">
        <v>175</v>
      </c>
      <c r="D18" s="6" t="s">
        <v>241</v>
      </c>
      <c r="E18" s="6" t="s">
        <v>142</v>
      </c>
      <c r="F18" s="6">
        <v>0</v>
      </c>
      <c r="G18" s="6">
        <v>5</v>
      </c>
      <c r="H18" s="6">
        <v>7</v>
      </c>
      <c r="I18" s="6">
        <v>7</v>
      </c>
      <c r="J18" s="6">
        <v>7</v>
      </c>
      <c r="K18" s="6">
        <f t="shared" si="0"/>
        <v>26</v>
      </c>
      <c r="L18" s="7">
        <f t="shared" si="1"/>
        <v>0.7428571428571429</v>
      </c>
      <c r="M18" s="6">
        <f t="shared" si="3"/>
        <v>8</v>
      </c>
      <c r="N18" s="8">
        <f t="shared" si="2"/>
        <v>0.8541666666666666</v>
      </c>
      <c r="O18" s="6" t="s">
        <v>135</v>
      </c>
    </row>
    <row r="19" spans="1:15" ht="16.5" customHeight="1">
      <c r="A19" s="6">
        <v>14</v>
      </c>
      <c r="B19" s="6">
        <v>708</v>
      </c>
      <c r="C19" s="10" t="s">
        <v>178</v>
      </c>
      <c r="D19" s="6" t="s">
        <v>241</v>
      </c>
      <c r="E19" s="30" t="s">
        <v>142</v>
      </c>
      <c r="F19" s="6">
        <v>3</v>
      </c>
      <c r="G19" s="6">
        <v>1</v>
      </c>
      <c r="H19" s="6">
        <v>7</v>
      </c>
      <c r="I19" s="6">
        <v>7</v>
      </c>
      <c r="J19" s="6">
        <v>7</v>
      </c>
      <c r="K19" s="6">
        <f t="shared" si="0"/>
        <v>25</v>
      </c>
      <c r="L19" s="7">
        <f t="shared" si="1"/>
        <v>0.7142857142857143</v>
      </c>
      <c r="M19" s="6">
        <f t="shared" si="3"/>
        <v>9</v>
      </c>
      <c r="N19" s="8">
        <f t="shared" si="2"/>
        <v>0.8333333333333334</v>
      </c>
      <c r="O19" s="6" t="s">
        <v>135</v>
      </c>
    </row>
    <row r="20" spans="1:15" ht="16.5" customHeight="1">
      <c r="A20" s="6">
        <v>15</v>
      </c>
      <c r="B20" s="6">
        <v>716</v>
      </c>
      <c r="C20" s="12" t="s">
        <v>186</v>
      </c>
      <c r="D20" s="6" t="s">
        <v>241</v>
      </c>
      <c r="E20" s="6" t="s">
        <v>142</v>
      </c>
      <c r="F20" s="6">
        <v>0</v>
      </c>
      <c r="G20" s="6">
        <v>4</v>
      </c>
      <c r="H20" s="6">
        <v>7</v>
      </c>
      <c r="I20" s="6">
        <v>7</v>
      </c>
      <c r="J20" s="6">
        <v>7</v>
      </c>
      <c r="K20" s="6">
        <f t="shared" si="0"/>
        <v>25</v>
      </c>
      <c r="L20" s="7">
        <f t="shared" si="1"/>
        <v>0.7142857142857143</v>
      </c>
      <c r="M20" s="6">
        <f t="shared" si="3"/>
        <v>9</v>
      </c>
      <c r="N20" s="8">
        <f t="shared" si="2"/>
        <v>0.8333333333333334</v>
      </c>
      <c r="O20" s="6" t="s">
        <v>135</v>
      </c>
    </row>
    <row r="21" spans="1:15" ht="15.75">
      <c r="A21" s="6">
        <v>16</v>
      </c>
      <c r="B21" s="6">
        <v>704</v>
      </c>
      <c r="C21" s="10" t="s">
        <v>174</v>
      </c>
      <c r="D21" s="6" t="s">
        <v>241</v>
      </c>
      <c r="E21" s="30" t="s">
        <v>142</v>
      </c>
      <c r="F21" s="6">
        <v>0</v>
      </c>
      <c r="G21" s="6">
        <v>1</v>
      </c>
      <c r="H21" s="6">
        <v>7</v>
      </c>
      <c r="I21" s="6">
        <v>7</v>
      </c>
      <c r="J21" s="6">
        <v>7</v>
      </c>
      <c r="K21" s="6">
        <f t="shared" si="0"/>
        <v>22</v>
      </c>
      <c r="L21" s="7">
        <f t="shared" si="1"/>
        <v>0.6285714285714286</v>
      </c>
      <c r="M21" s="6">
        <f t="shared" si="3"/>
        <v>10</v>
      </c>
      <c r="N21" s="8">
        <f t="shared" si="2"/>
        <v>0.8125</v>
      </c>
      <c r="O21" s="6" t="s">
        <v>135</v>
      </c>
    </row>
    <row r="22" spans="1:15" ht="16.5" customHeight="1">
      <c r="A22" s="6">
        <v>17</v>
      </c>
      <c r="B22" s="6">
        <v>710</v>
      </c>
      <c r="C22" s="9" t="s">
        <v>180</v>
      </c>
      <c r="D22" s="31" t="s">
        <v>244</v>
      </c>
      <c r="E22" s="31" t="s">
        <v>245</v>
      </c>
      <c r="F22" s="6">
        <v>0</v>
      </c>
      <c r="G22" s="6">
        <v>0</v>
      </c>
      <c r="H22" s="6">
        <v>7</v>
      </c>
      <c r="I22" s="6">
        <v>7</v>
      </c>
      <c r="J22" s="6">
        <v>7</v>
      </c>
      <c r="K22" s="6">
        <f t="shared" si="0"/>
        <v>21</v>
      </c>
      <c r="L22" s="7">
        <f t="shared" si="1"/>
        <v>0.6</v>
      </c>
      <c r="M22" s="6">
        <f t="shared" si="3"/>
        <v>11</v>
      </c>
      <c r="N22" s="8">
        <f t="shared" si="2"/>
        <v>0.7916666666666666</v>
      </c>
      <c r="O22" s="6" t="s">
        <v>135</v>
      </c>
    </row>
    <row r="23" spans="1:15" ht="15.75">
      <c r="A23" s="6">
        <v>18</v>
      </c>
      <c r="B23" s="6">
        <v>731</v>
      </c>
      <c r="C23" s="9" t="s">
        <v>201</v>
      </c>
      <c r="D23" s="9" t="s">
        <v>160</v>
      </c>
      <c r="E23" s="9" t="s">
        <v>250</v>
      </c>
      <c r="F23" s="6">
        <v>7</v>
      </c>
      <c r="G23" s="6">
        <v>7</v>
      </c>
      <c r="H23" s="6">
        <v>1</v>
      </c>
      <c r="I23" s="6">
        <v>2</v>
      </c>
      <c r="J23" s="6">
        <v>2</v>
      </c>
      <c r="K23" s="6">
        <f t="shared" si="0"/>
        <v>19</v>
      </c>
      <c r="L23" s="7">
        <f t="shared" si="1"/>
        <v>0.5428571428571428</v>
      </c>
      <c r="M23" s="6">
        <f t="shared" si="3"/>
        <v>12</v>
      </c>
      <c r="N23" s="8">
        <f t="shared" si="2"/>
        <v>0.7708333333333334</v>
      </c>
      <c r="O23" s="6" t="s">
        <v>135</v>
      </c>
    </row>
    <row r="24" spans="1:15" ht="15.75">
      <c r="A24" s="6">
        <v>19</v>
      </c>
      <c r="B24" s="6">
        <v>703</v>
      </c>
      <c r="C24" s="11" t="s">
        <v>173</v>
      </c>
      <c r="D24" s="6" t="s">
        <v>241</v>
      </c>
      <c r="E24" s="30" t="s">
        <v>19</v>
      </c>
      <c r="F24" s="6">
        <v>0</v>
      </c>
      <c r="G24" s="6">
        <v>4</v>
      </c>
      <c r="H24" s="6">
        <v>0</v>
      </c>
      <c r="I24" s="6">
        <v>7</v>
      </c>
      <c r="J24" s="6">
        <v>7</v>
      </c>
      <c r="K24" s="6">
        <f t="shared" si="0"/>
        <v>18</v>
      </c>
      <c r="L24" s="7">
        <f t="shared" si="1"/>
        <v>0.5142857142857142</v>
      </c>
      <c r="M24" s="6">
        <f t="shared" si="3"/>
        <v>13</v>
      </c>
      <c r="N24" s="8">
        <f t="shared" si="2"/>
        <v>0.75</v>
      </c>
      <c r="O24" s="6" t="s">
        <v>135</v>
      </c>
    </row>
    <row r="25" spans="1:15" ht="15.75">
      <c r="A25" s="6">
        <v>20</v>
      </c>
      <c r="B25" s="6">
        <v>712</v>
      </c>
      <c r="C25" s="9" t="s">
        <v>182</v>
      </c>
      <c r="D25" s="6" t="s">
        <v>52</v>
      </c>
      <c r="E25" s="6" t="s">
        <v>246</v>
      </c>
      <c r="F25" s="6">
        <v>0</v>
      </c>
      <c r="G25" s="6">
        <v>0</v>
      </c>
      <c r="H25" s="6">
        <v>2</v>
      </c>
      <c r="I25" s="6">
        <v>7</v>
      </c>
      <c r="J25" s="6">
        <v>7</v>
      </c>
      <c r="K25" s="6">
        <f t="shared" si="0"/>
        <v>16</v>
      </c>
      <c r="L25" s="7">
        <f t="shared" si="1"/>
        <v>0.45714285714285713</v>
      </c>
      <c r="M25" s="6">
        <f t="shared" si="3"/>
        <v>14</v>
      </c>
      <c r="N25" s="8">
        <f t="shared" si="2"/>
        <v>0.7291666666666666</v>
      </c>
      <c r="O25" s="6" t="s">
        <v>130</v>
      </c>
    </row>
    <row r="26" spans="1:15" ht="15.75">
      <c r="A26" s="6">
        <v>21</v>
      </c>
      <c r="B26" s="6">
        <v>711</v>
      </c>
      <c r="C26" s="9" t="s">
        <v>181</v>
      </c>
      <c r="D26" s="6" t="s">
        <v>52</v>
      </c>
      <c r="E26" s="6" t="s">
        <v>246</v>
      </c>
      <c r="F26" s="6">
        <v>0</v>
      </c>
      <c r="G26" s="6">
        <v>2</v>
      </c>
      <c r="H26" s="6">
        <v>0</v>
      </c>
      <c r="I26" s="6">
        <v>7</v>
      </c>
      <c r="J26" s="6">
        <v>6</v>
      </c>
      <c r="K26" s="6">
        <f t="shared" si="0"/>
        <v>15</v>
      </c>
      <c r="L26" s="7">
        <f t="shared" si="1"/>
        <v>0.42857142857142855</v>
      </c>
      <c r="M26" s="6">
        <f t="shared" si="3"/>
        <v>15</v>
      </c>
      <c r="N26" s="8">
        <f t="shared" si="2"/>
        <v>0.7083333333333334</v>
      </c>
      <c r="O26" s="6" t="s">
        <v>130</v>
      </c>
    </row>
    <row r="27" spans="1:15" ht="15.75">
      <c r="A27" s="6">
        <v>22</v>
      </c>
      <c r="B27" s="6">
        <v>728</v>
      </c>
      <c r="C27" s="9" t="s">
        <v>198</v>
      </c>
      <c r="D27" s="6" t="s">
        <v>52</v>
      </c>
      <c r="E27" s="6" t="s">
        <v>246</v>
      </c>
      <c r="F27" s="6">
        <v>0</v>
      </c>
      <c r="G27" s="6">
        <v>0</v>
      </c>
      <c r="H27" s="6">
        <v>7</v>
      </c>
      <c r="I27" s="6">
        <v>0</v>
      </c>
      <c r="J27" s="6">
        <v>6</v>
      </c>
      <c r="K27" s="6">
        <f t="shared" si="0"/>
        <v>13</v>
      </c>
      <c r="L27" s="7">
        <f t="shared" si="1"/>
        <v>0.37142857142857144</v>
      </c>
      <c r="M27" s="6">
        <f t="shared" si="3"/>
        <v>16</v>
      </c>
      <c r="N27" s="8">
        <f t="shared" si="2"/>
        <v>0.6875</v>
      </c>
      <c r="O27" s="6" t="s">
        <v>130</v>
      </c>
    </row>
    <row r="28" spans="1:15" ht="15.75">
      <c r="A28" s="6">
        <v>23</v>
      </c>
      <c r="B28" s="6">
        <v>733</v>
      </c>
      <c r="C28" s="9" t="s">
        <v>203</v>
      </c>
      <c r="D28" s="9" t="s">
        <v>251</v>
      </c>
      <c r="E28" s="9" t="s">
        <v>252</v>
      </c>
      <c r="F28" s="6">
        <v>0</v>
      </c>
      <c r="G28" s="6">
        <v>0</v>
      </c>
      <c r="H28" s="6">
        <v>1</v>
      </c>
      <c r="I28" s="6">
        <v>7</v>
      </c>
      <c r="J28" s="6">
        <v>4</v>
      </c>
      <c r="K28" s="6">
        <f t="shared" si="0"/>
        <v>12</v>
      </c>
      <c r="L28" s="7">
        <f t="shared" si="1"/>
        <v>0.34285714285714286</v>
      </c>
      <c r="M28" s="6">
        <f t="shared" si="3"/>
        <v>17</v>
      </c>
      <c r="N28" s="8">
        <f t="shared" si="2"/>
        <v>0.6666666666666666</v>
      </c>
      <c r="O28" s="6" t="s">
        <v>130</v>
      </c>
    </row>
    <row r="29" spans="1:15" ht="15.75">
      <c r="A29" s="6">
        <v>24</v>
      </c>
      <c r="B29" s="6">
        <v>721</v>
      </c>
      <c r="C29" s="9" t="s">
        <v>191</v>
      </c>
      <c r="D29" s="31" t="s">
        <v>244</v>
      </c>
      <c r="E29" s="31" t="s">
        <v>245</v>
      </c>
      <c r="F29" s="6">
        <v>0</v>
      </c>
      <c r="G29" s="6">
        <v>2</v>
      </c>
      <c r="H29" s="6">
        <v>0</v>
      </c>
      <c r="I29" s="6">
        <v>7</v>
      </c>
      <c r="J29" s="6">
        <v>1</v>
      </c>
      <c r="K29" s="6">
        <f t="shared" si="0"/>
        <v>10</v>
      </c>
      <c r="L29" s="7">
        <f t="shared" si="1"/>
        <v>0.2857142857142857</v>
      </c>
      <c r="M29" s="6">
        <f t="shared" si="3"/>
        <v>18</v>
      </c>
      <c r="N29" s="8">
        <f t="shared" si="2"/>
        <v>0.6458333333333334</v>
      </c>
      <c r="O29" s="6" t="s">
        <v>130</v>
      </c>
    </row>
    <row r="30" spans="1:15" ht="15.75">
      <c r="A30" s="6">
        <v>25</v>
      </c>
      <c r="B30" s="6">
        <v>707</v>
      </c>
      <c r="C30" s="9" t="s">
        <v>177</v>
      </c>
      <c r="D30" s="6" t="s">
        <v>243</v>
      </c>
      <c r="E30" s="6" t="s">
        <v>124</v>
      </c>
      <c r="F30" s="6">
        <v>0</v>
      </c>
      <c r="G30" s="6">
        <v>0</v>
      </c>
      <c r="H30" s="6">
        <v>0</v>
      </c>
      <c r="I30" s="6">
        <v>7</v>
      </c>
      <c r="J30" s="6">
        <v>2</v>
      </c>
      <c r="K30" s="6">
        <f t="shared" si="0"/>
        <v>9</v>
      </c>
      <c r="L30" s="7">
        <f t="shared" si="1"/>
        <v>0.2571428571428571</v>
      </c>
      <c r="M30" s="6">
        <f t="shared" si="3"/>
        <v>19</v>
      </c>
      <c r="N30" s="8">
        <f t="shared" si="2"/>
        <v>0.625</v>
      </c>
      <c r="O30" s="6" t="s">
        <v>130</v>
      </c>
    </row>
    <row r="31" spans="1:15" ht="15.75">
      <c r="A31" s="6">
        <v>26</v>
      </c>
      <c r="B31" s="6">
        <v>713</v>
      </c>
      <c r="C31" s="9" t="s">
        <v>183</v>
      </c>
      <c r="D31" s="32" t="s">
        <v>48</v>
      </c>
      <c r="E31" s="6" t="s">
        <v>141</v>
      </c>
      <c r="F31" s="6">
        <v>0</v>
      </c>
      <c r="G31" s="6">
        <v>1</v>
      </c>
      <c r="H31" s="6">
        <v>0</v>
      </c>
      <c r="I31" s="6">
        <v>7</v>
      </c>
      <c r="J31" s="6">
        <v>1</v>
      </c>
      <c r="K31" s="6">
        <f t="shared" si="0"/>
        <v>9</v>
      </c>
      <c r="L31" s="7">
        <f t="shared" si="1"/>
        <v>0.2571428571428571</v>
      </c>
      <c r="M31" s="6">
        <f t="shared" si="3"/>
        <v>19</v>
      </c>
      <c r="N31" s="8">
        <f t="shared" si="2"/>
        <v>0.625</v>
      </c>
      <c r="O31" s="6" t="s">
        <v>130</v>
      </c>
    </row>
    <row r="32" spans="1:15" ht="15.75">
      <c r="A32" s="6">
        <v>27</v>
      </c>
      <c r="B32" s="6">
        <v>718</v>
      </c>
      <c r="C32" s="9" t="s">
        <v>188</v>
      </c>
      <c r="D32" s="6" t="s">
        <v>52</v>
      </c>
      <c r="E32" s="6" t="s">
        <v>246</v>
      </c>
      <c r="F32" s="6">
        <v>7</v>
      </c>
      <c r="G32" s="6">
        <v>0</v>
      </c>
      <c r="H32" s="6">
        <v>0</v>
      </c>
      <c r="I32" s="6">
        <v>0</v>
      </c>
      <c r="J32" s="6">
        <v>1</v>
      </c>
      <c r="K32" s="6">
        <f t="shared" si="0"/>
        <v>8</v>
      </c>
      <c r="L32" s="7">
        <f t="shared" si="1"/>
        <v>0.22857142857142856</v>
      </c>
      <c r="M32" s="6">
        <f t="shared" si="3"/>
        <v>20</v>
      </c>
      <c r="N32" s="8">
        <f t="shared" si="2"/>
        <v>0.6041666666666666</v>
      </c>
      <c r="O32" s="6" t="s">
        <v>130</v>
      </c>
    </row>
    <row r="33" spans="1:15" ht="16.5" customHeight="1">
      <c r="A33" s="6">
        <v>28</v>
      </c>
      <c r="B33" s="6">
        <v>732</v>
      </c>
      <c r="C33" s="9" t="s">
        <v>202</v>
      </c>
      <c r="D33" s="6" t="s">
        <v>52</v>
      </c>
      <c r="E33" s="9" t="s">
        <v>153</v>
      </c>
      <c r="F33" s="6">
        <v>0</v>
      </c>
      <c r="G33" s="6">
        <v>0</v>
      </c>
      <c r="H33" s="6">
        <v>0</v>
      </c>
      <c r="I33" s="6">
        <v>7</v>
      </c>
      <c r="J33" s="6">
        <v>1</v>
      </c>
      <c r="K33" s="6">
        <f t="shared" si="0"/>
        <v>8</v>
      </c>
      <c r="L33" s="7">
        <f t="shared" si="1"/>
        <v>0.22857142857142856</v>
      </c>
      <c r="M33" s="6">
        <f t="shared" si="3"/>
        <v>20</v>
      </c>
      <c r="N33" s="8">
        <f t="shared" si="2"/>
        <v>0.6041666666666666</v>
      </c>
      <c r="O33" s="6" t="s">
        <v>130</v>
      </c>
    </row>
    <row r="34" spans="1:15" ht="16.5" customHeight="1">
      <c r="A34" s="6">
        <v>29</v>
      </c>
      <c r="B34" s="6">
        <v>702</v>
      </c>
      <c r="C34" s="12" t="s">
        <v>172</v>
      </c>
      <c r="D34" s="6" t="s">
        <v>24</v>
      </c>
      <c r="E34" s="6" t="s">
        <v>25</v>
      </c>
      <c r="F34" s="6">
        <v>0</v>
      </c>
      <c r="G34" s="6">
        <v>0</v>
      </c>
      <c r="H34" s="6">
        <v>0</v>
      </c>
      <c r="I34" s="6">
        <v>0</v>
      </c>
      <c r="J34" s="6">
        <v>7</v>
      </c>
      <c r="K34" s="6">
        <f t="shared" si="0"/>
        <v>7</v>
      </c>
      <c r="L34" s="7">
        <f t="shared" si="1"/>
        <v>0.2</v>
      </c>
      <c r="M34" s="6">
        <f t="shared" si="3"/>
        <v>21</v>
      </c>
      <c r="N34" s="8">
        <f t="shared" si="2"/>
        <v>0.5833333333333334</v>
      </c>
      <c r="O34" s="6" t="s">
        <v>130</v>
      </c>
    </row>
    <row r="35" spans="1:15" ht="15.75">
      <c r="A35" s="6">
        <v>30</v>
      </c>
      <c r="B35" s="6">
        <v>717</v>
      </c>
      <c r="C35" s="10" t="s">
        <v>187</v>
      </c>
      <c r="D35" s="6" t="s">
        <v>241</v>
      </c>
      <c r="E35" s="30" t="s">
        <v>19</v>
      </c>
      <c r="F35" s="6">
        <v>7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7</v>
      </c>
      <c r="L35" s="7">
        <f t="shared" si="1"/>
        <v>0.2</v>
      </c>
      <c r="M35" s="6">
        <f t="shared" si="3"/>
        <v>21</v>
      </c>
      <c r="N35" s="8">
        <f t="shared" si="2"/>
        <v>0.5833333333333334</v>
      </c>
      <c r="O35" s="6" t="s">
        <v>130</v>
      </c>
    </row>
    <row r="36" spans="1:15" ht="16.5" customHeight="1">
      <c r="A36" s="6">
        <v>31</v>
      </c>
      <c r="B36" s="6">
        <v>729</v>
      </c>
      <c r="C36" s="9" t="s">
        <v>199</v>
      </c>
      <c r="D36" s="9" t="s">
        <v>27</v>
      </c>
      <c r="E36" s="9" t="s">
        <v>249</v>
      </c>
      <c r="F36" s="6">
        <v>0</v>
      </c>
      <c r="G36" s="6">
        <v>0</v>
      </c>
      <c r="H36" s="6">
        <v>0</v>
      </c>
      <c r="I36" s="6">
        <v>0</v>
      </c>
      <c r="J36" s="6">
        <v>7</v>
      </c>
      <c r="K36" s="6">
        <f t="shared" si="0"/>
        <v>7</v>
      </c>
      <c r="L36" s="7">
        <f t="shared" si="1"/>
        <v>0.2</v>
      </c>
      <c r="M36" s="6">
        <f t="shared" si="3"/>
        <v>21</v>
      </c>
      <c r="N36" s="8">
        <f t="shared" si="2"/>
        <v>0.5833333333333334</v>
      </c>
      <c r="O36" s="6" t="s">
        <v>130</v>
      </c>
    </row>
    <row r="37" spans="1:15" ht="15.75">
      <c r="A37" s="6">
        <v>32</v>
      </c>
      <c r="B37" s="6">
        <v>719</v>
      </c>
      <c r="C37" s="10" t="s">
        <v>189</v>
      </c>
      <c r="D37" s="6" t="s">
        <v>247</v>
      </c>
      <c r="E37" s="6" t="s">
        <v>248</v>
      </c>
      <c r="F37" s="6">
        <v>1</v>
      </c>
      <c r="G37" s="6">
        <v>0</v>
      </c>
      <c r="H37" s="6">
        <v>0</v>
      </c>
      <c r="I37" s="6">
        <v>1</v>
      </c>
      <c r="J37" s="6">
        <v>0</v>
      </c>
      <c r="K37" s="6">
        <f t="shared" si="0"/>
        <v>2</v>
      </c>
      <c r="L37" s="7">
        <f t="shared" si="1"/>
        <v>0.05714285714285714</v>
      </c>
      <c r="M37" s="6">
        <f t="shared" si="3"/>
        <v>22</v>
      </c>
      <c r="N37" s="8">
        <f t="shared" si="2"/>
        <v>0.5625</v>
      </c>
      <c r="O37" s="6" t="s">
        <v>130</v>
      </c>
    </row>
    <row r="38" spans="1:15" ht="15.75">
      <c r="A38" s="6">
        <v>33</v>
      </c>
      <c r="B38" s="6">
        <v>706</v>
      </c>
      <c r="C38" s="9" t="s">
        <v>176</v>
      </c>
      <c r="D38" s="6" t="s">
        <v>242</v>
      </c>
      <c r="E38" s="6" t="s">
        <v>128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7">
        <f t="shared" si="1"/>
        <v>0</v>
      </c>
      <c r="M38" s="6">
        <f t="shared" si="3"/>
        <v>23</v>
      </c>
      <c r="N38" s="8">
        <f>($Q$6-M38)/($Q$6-1)</f>
        <v>0.5416666666666666</v>
      </c>
      <c r="O38" s="6" t="s">
        <v>130</v>
      </c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spans="1:5" ht="15.75">
      <c r="A44" s="4"/>
      <c r="C44" s="38" t="s">
        <v>131</v>
      </c>
      <c r="E44" s="38" t="s">
        <v>127</v>
      </c>
    </row>
    <row r="45" ht="15">
      <c r="A45" s="4"/>
    </row>
    <row r="46" spans="1:5" ht="15.75">
      <c r="A46" s="4"/>
      <c r="C46" s="38" t="s">
        <v>132</v>
      </c>
      <c r="E46" s="38" t="s">
        <v>267</v>
      </c>
    </row>
    <row r="47" spans="1:5" ht="15.75">
      <c r="A47" s="4"/>
      <c r="E47" s="38" t="s">
        <v>252</v>
      </c>
    </row>
    <row r="48" spans="1:5" ht="15.75">
      <c r="A48" s="4"/>
      <c r="E48" s="38" t="s">
        <v>138</v>
      </c>
    </row>
    <row r="49" spans="1:5" ht="15.75">
      <c r="A49" s="4"/>
      <c r="E49" s="38" t="s">
        <v>268</v>
      </c>
    </row>
    <row r="50" spans="1:5" ht="15.75">
      <c r="A50" s="4"/>
      <c r="E50" s="38" t="s">
        <v>269</v>
      </c>
    </row>
    <row r="51" spans="1:5" ht="15.75">
      <c r="A51" s="4"/>
      <c r="E51" s="38" t="s">
        <v>55</v>
      </c>
    </row>
    <row r="52" spans="1:5" ht="15.75">
      <c r="A52" s="4"/>
      <c r="E52" s="38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</sheetData>
  <sheetProtection/>
  <mergeCells count="14">
    <mergeCell ref="A1:O1"/>
    <mergeCell ref="A2:O2"/>
    <mergeCell ref="A3:O3"/>
    <mergeCell ref="A4:A5"/>
    <mergeCell ref="B4:B5"/>
    <mergeCell ref="O4:O5"/>
    <mergeCell ref="C4:C5"/>
    <mergeCell ref="L4:L5"/>
    <mergeCell ref="M4:M5"/>
    <mergeCell ref="N4:N5"/>
    <mergeCell ref="D4:D5"/>
    <mergeCell ref="E4:E5"/>
    <mergeCell ref="F4:J4"/>
    <mergeCell ref="K4:K5"/>
  </mergeCells>
  <conditionalFormatting sqref="C29:C31">
    <cfRule type="expression" priority="31" dxfId="1" stopIfTrue="1">
      <formula>$G29="Призер"</formula>
    </cfRule>
    <cfRule type="expression" priority="32" dxfId="0" stopIfTrue="1">
      <formula>$G29="Победитель"</formula>
    </cfRule>
  </conditionalFormatting>
  <conditionalFormatting sqref="C27:C29">
    <cfRule type="expression" priority="23" dxfId="1" stopIfTrue="1">
      <formula>$G27="Призер"</formula>
    </cfRule>
    <cfRule type="expression" priority="24" dxfId="0" stopIfTrue="1">
      <formula>$G27="Победитель"</formula>
    </cfRule>
  </conditionalFormatting>
  <conditionalFormatting sqref="E12">
    <cfRule type="expression" priority="17" dxfId="1" stopIfTrue="1">
      <formula>$F12="Призер"</formula>
    </cfRule>
    <cfRule type="expression" priority="18" dxfId="0" stopIfTrue="1">
      <formula>$F12="Победитель"</formula>
    </cfRule>
  </conditionalFormatting>
  <conditionalFormatting sqref="E34">
    <cfRule type="expression" priority="15" dxfId="1" stopIfTrue="1">
      <formula>$F34="Призер"</formula>
    </cfRule>
    <cfRule type="expression" priority="16" dxfId="0" stopIfTrue="1">
      <formula>$F34="Победитель"</formula>
    </cfRule>
  </conditionalFormatting>
  <conditionalFormatting sqref="E12">
    <cfRule type="expression" priority="3" dxfId="1" stopIfTrue="1">
      <formula>$F12="Призер"</formula>
    </cfRule>
    <cfRule type="expression" priority="4" dxfId="0" stopIfTrue="1">
      <formula>$F12="Победитель"</formula>
    </cfRule>
  </conditionalFormatting>
  <conditionalFormatting sqref="E12">
    <cfRule type="expression" priority="1" dxfId="1" stopIfTrue="1">
      <formula>$G12="Призер"</formula>
    </cfRule>
    <cfRule type="expression" priority="2" dxfId="0" stopIfTrue="1">
      <formula>$G12="Победитель"</formula>
    </cfRule>
  </conditionalFormatting>
  <printOptions/>
  <pageMargins left="1.0236220472440944" right="0.15748031496062992" top="0.2362204724409449" bottom="0" header="0.03937007874015748" footer="0.196850393700787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60" zoomScaleNormal="82" zoomScalePageLayoutView="0" workbookViewId="0" topLeftCell="A1">
      <selection activeCell="Q5" sqref="Q5"/>
    </sheetView>
  </sheetViews>
  <sheetFormatPr defaultColWidth="9.00390625" defaultRowHeight="12.75"/>
  <cols>
    <col min="3" max="3" width="40.125" style="0" customWidth="1"/>
    <col min="4" max="4" width="40.25390625" style="0" customWidth="1"/>
    <col min="5" max="5" width="41.375" style="0" customWidth="1"/>
    <col min="14" max="14" width="16.375" style="0" customWidth="1"/>
    <col min="15" max="15" width="11.25390625" style="0" customWidth="1"/>
  </cols>
  <sheetData>
    <row r="1" spans="1:16" ht="20.25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"/>
      <c r="P1" s="2"/>
    </row>
    <row r="2" spans="1:16" ht="15.75">
      <c r="A2" s="43" t="s">
        <v>170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"/>
      <c r="P2" s="3"/>
    </row>
    <row r="3" spans="1:16" ht="15.75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"/>
      <c r="P3" s="2"/>
    </row>
    <row r="4" spans="1:14" ht="15.75" customHeight="1">
      <c r="A4" s="45" t="s">
        <v>8</v>
      </c>
      <c r="B4" s="40" t="s">
        <v>0</v>
      </c>
      <c r="C4" s="40" t="s">
        <v>1</v>
      </c>
      <c r="D4" s="40" t="s">
        <v>2</v>
      </c>
      <c r="E4" s="40" t="s">
        <v>3</v>
      </c>
      <c r="F4" s="41" t="s">
        <v>17</v>
      </c>
      <c r="G4" s="41"/>
      <c r="H4" s="41"/>
      <c r="I4" s="41"/>
      <c r="J4" s="41"/>
      <c r="K4" s="40" t="s">
        <v>4</v>
      </c>
      <c r="L4" s="40" t="s">
        <v>5</v>
      </c>
      <c r="M4" s="40" t="s">
        <v>16</v>
      </c>
      <c r="N4" s="40" t="s">
        <v>7</v>
      </c>
    </row>
    <row r="5" spans="1:16" ht="99">
      <c r="A5" s="45"/>
      <c r="B5" s="40"/>
      <c r="C5" s="40"/>
      <c r="D5" s="40"/>
      <c r="E5" s="40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40"/>
      <c r="L5" s="40"/>
      <c r="M5" s="40"/>
      <c r="N5" s="40"/>
      <c r="O5" s="1" t="s">
        <v>10</v>
      </c>
      <c r="P5" s="1" t="s">
        <v>9</v>
      </c>
    </row>
    <row r="6" spans="1:16" ht="15.75">
      <c r="A6" s="6">
        <v>1</v>
      </c>
      <c r="B6" s="6">
        <v>816</v>
      </c>
      <c r="C6" s="11" t="s">
        <v>215</v>
      </c>
      <c r="D6" s="6" t="s">
        <v>20</v>
      </c>
      <c r="E6" s="6" t="s">
        <v>21</v>
      </c>
      <c r="F6" s="6">
        <v>6</v>
      </c>
      <c r="G6" s="6">
        <v>4</v>
      </c>
      <c r="H6" s="6">
        <v>7</v>
      </c>
      <c r="I6" s="6">
        <v>1</v>
      </c>
      <c r="J6" s="6">
        <v>7</v>
      </c>
      <c r="K6" s="6">
        <f aca="true" t="shared" si="0" ref="K6:K35">SUM(F6:J6)</f>
        <v>25</v>
      </c>
      <c r="L6" s="7">
        <f aca="true" t="shared" si="1" ref="L6:L35">K6/$O$6</f>
        <v>0.7142857142857143</v>
      </c>
      <c r="M6" s="6">
        <f>IF(L6=L5,M5,M5+1)</f>
        <v>1</v>
      </c>
      <c r="N6" s="6" t="s">
        <v>129</v>
      </c>
      <c r="O6">
        <v>35</v>
      </c>
      <c r="P6">
        <v>54</v>
      </c>
    </row>
    <row r="7" spans="1:14" ht="15.75">
      <c r="A7" s="6">
        <v>2</v>
      </c>
      <c r="B7" s="6">
        <v>819</v>
      </c>
      <c r="C7" s="9" t="s">
        <v>217</v>
      </c>
      <c r="D7" s="6" t="s">
        <v>241</v>
      </c>
      <c r="E7" s="35" t="s">
        <v>55</v>
      </c>
      <c r="F7" s="6">
        <v>7</v>
      </c>
      <c r="G7" s="6">
        <v>4</v>
      </c>
      <c r="H7" s="6">
        <v>7</v>
      </c>
      <c r="I7" s="6">
        <v>1</v>
      </c>
      <c r="J7" s="6">
        <v>0</v>
      </c>
      <c r="K7" s="6">
        <f t="shared" si="0"/>
        <v>19</v>
      </c>
      <c r="L7" s="7">
        <f t="shared" si="1"/>
        <v>0.5428571428571428</v>
      </c>
      <c r="M7" s="6">
        <f>IF(L7=L6,M6,M6+1)</f>
        <v>2</v>
      </c>
      <c r="N7" s="6" t="s">
        <v>135</v>
      </c>
    </row>
    <row r="8" spans="1:14" ht="15.75">
      <c r="A8" s="6">
        <v>3</v>
      </c>
      <c r="B8" s="6">
        <v>826</v>
      </c>
      <c r="C8" s="10" t="s">
        <v>40</v>
      </c>
      <c r="D8" s="9" t="s">
        <v>52</v>
      </c>
      <c r="E8" s="9" t="s">
        <v>53</v>
      </c>
      <c r="F8" s="6">
        <v>7</v>
      </c>
      <c r="G8" s="6">
        <v>4</v>
      </c>
      <c r="H8" s="6">
        <v>7</v>
      </c>
      <c r="I8" s="6">
        <v>0</v>
      </c>
      <c r="J8" s="6">
        <v>0</v>
      </c>
      <c r="K8" s="6">
        <f t="shared" si="0"/>
        <v>18</v>
      </c>
      <c r="L8" s="7">
        <f t="shared" si="1"/>
        <v>0.5142857142857142</v>
      </c>
      <c r="M8" s="6">
        <f>IF(L8=L7,M7,M7+1)</f>
        <v>3</v>
      </c>
      <c r="N8" s="6" t="s">
        <v>135</v>
      </c>
    </row>
    <row r="9" spans="1:14" ht="15.75">
      <c r="A9" s="6">
        <v>4</v>
      </c>
      <c r="B9" s="6">
        <v>802</v>
      </c>
      <c r="C9" s="9" t="s">
        <v>205</v>
      </c>
      <c r="D9" s="32" t="s">
        <v>48</v>
      </c>
      <c r="E9" s="32" t="s">
        <v>253</v>
      </c>
      <c r="F9" s="6">
        <v>2</v>
      </c>
      <c r="G9" s="6">
        <v>2</v>
      </c>
      <c r="H9" s="6">
        <v>7</v>
      </c>
      <c r="I9" s="6">
        <v>0</v>
      </c>
      <c r="J9" s="6">
        <v>7</v>
      </c>
      <c r="K9" s="6">
        <f t="shared" si="0"/>
        <v>18</v>
      </c>
      <c r="L9" s="7">
        <f t="shared" si="1"/>
        <v>0.5142857142857142</v>
      </c>
      <c r="M9" s="6">
        <v>4</v>
      </c>
      <c r="N9" s="6" t="s">
        <v>135</v>
      </c>
    </row>
    <row r="10" spans="1:14" ht="15.75">
      <c r="A10" s="6">
        <v>5</v>
      </c>
      <c r="B10" s="6">
        <v>805</v>
      </c>
      <c r="C10" s="9" t="s">
        <v>37</v>
      </c>
      <c r="D10" s="6" t="s">
        <v>241</v>
      </c>
      <c r="E10" s="30" t="s">
        <v>19</v>
      </c>
      <c r="F10" s="6">
        <v>6</v>
      </c>
      <c r="G10" s="6">
        <v>4</v>
      </c>
      <c r="H10" s="6">
        <v>7</v>
      </c>
      <c r="I10" s="6">
        <v>0</v>
      </c>
      <c r="J10" s="6">
        <v>0</v>
      </c>
      <c r="K10" s="6">
        <f t="shared" si="0"/>
        <v>17</v>
      </c>
      <c r="L10" s="7">
        <f t="shared" si="1"/>
        <v>0.4857142857142857</v>
      </c>
      <c r="M10" s="6">
        <v>4</v>
      </c>
      <c r="N10" s="6" t="s">
        <v>130</v>
      </c>
    </row>
    <row r="11" spans="1:14" ht="15.75">
      <c r="A11" s="6">
        <v>6</v>
      </c>
      <c r="B11" s="6">
        <v>807</v>
      </c>
      <c r="C11" s="17" t="s">
        <v>208</v>
      </c>
      <c r="D11" s="6" t="s">
        <v>242</v>
      </c>
      <c r="E11" s="9" t="s">
        <v>128</v>
      </c>
      <c r="F11" s="6">
        <v>7</v>
      </c>
      <c r="G11" s="6">
        <v>4</v>
      </c>
      <c r="H11" s="6">
        <v>6</v>
      </c>
      <c r="I11" s="6">
        <v>0</v>
      </c>
      <c r="J11" s="6">
        <v>0</v>
      </c>
      <c r="K11" s="6">
        <f t="shared" si="0"/>
        <v>17</v>
      </c>
      <c r="L11" s="7">
        <f t="shared" si="1"/>
        <v>0.4857142857142857</v>
      </c>
      <c r="M11" s="6">
        <v>4</v>
      </c>
      <c r="N11" s="6" t="s">
        <v>130</v>
      </c>
    </row>
    <row r="12" spans="1:14" ht="15.75">
      <c r="A12" s="6">
        <v>7</v>
      </c>
      <c r="B12" s="6">
        <v>814</v>
      </c>
      <c r="C12" s="17" t="s">
        <v>213</v>
      </c>
      <c r="D12" s="6" t="s">
        <v>242</v>
      </c>
      <c r="E12" s="9" t="s">
        <v>84</v>
      </c>
      <c r="F12" s="6">
        <v>6</v>
      </c>
      <c r="G12" s="6">
        <v>4</v>
      </c>
      <c r="H12" s="6">
        <v>5</v>
      </c>
      <c r="I12" s="6">
        <v>0</v>
      </c>
      <c r="J12" s="6">
        <v>0</v>
      </c>
      <c r="K12" s="6">
        <f t="shared" si="0"/>
        <v>15</v>
      </c>
      <c r="L12" s="7">
        <f t="shared" si="1"/>
        <v>0.42857142857142855</v>
      </c>
      <c r="M12" s="6">
        <v>5</v>
      </c>
      <c r="N12" s="6" t="s">
        <v>130</v>
      </c>
    </row>
    <row r="13" spans="1:14" ht="15.75">
      <c r="A13" s="6">
        <v>8</v>
      </c>
      <c r="B13" s="6">
        <v>803</v>
      </c>
      <c r="C13" s="10" t="s">
        <v>206</v>
      </c>
      <c r="D13" s="6" t="s">
        <v>254</v>
      </c>
      <c r="E13" s="6" t="s">
        <v>45</v>
      </c>
      <c r="F13" s="6">
        <v>5</v>
      </c>
      <c r="G13" s="6">
        <v>1</v>
      </c>
      <c r="H13" s="6">
        <v>7</v>
      </c>
      <c r="I13" s="6">
        <v>1</v>
      </c>
      <c r="J13" s="6">
        <v>0</v>
      </c>
      <c r="K13" s="6">
        <f t="shared" si="0"/>
        <v>14</v>
      </c>
      <c r="L13" s="7">
        <f t="shared" si="1"/>
        <v>0.4</v>
      </c>
      <c r="M13" s="6">
        <v>6</v>
      </c>
      <c r="N13" s="6" t="s">
        <v>130</v>
      </c>
    </row>
    <row r="14" spans="1:14" ht="15.75">
      <c r="A14" s="6">
        <v>9</v>
      </c>
      <c r="B14" s="6">
        <v>811</v>
      </c>
      <c r="C14" s="10" t="s">
        <v>36</v>
      </c>
      <c r="D14" s="6" t="s">
        <v>20</v>
      </c>
      <c r="E14" s="6" t="s">
        <v>21</v>
      </c>
      <c r="F14" s="6">
        <v>6</v>
      </c>
      <c r="G14" s="6">
        <v>0</v>
      </c>
      <c r="H14" s="6">
        <v>7</v>
      </c>
      <c r="I14" s="6">
        <v>1</v>
      </c>
      <c r="J14" s="6">
        <v>0</v>
      </c>
      <c r="K14" s="6">
        <f t="shared" si="0"/>
        <v>14</v>
      </c>
      <c r="L14" s="7">
        <f t="shared" si="1"/>
        <v>0.4</v>
      </c>
      <c r="M14" s="6">
        <v>6</v>
      </c>
      <c r="N14" s="6" t="s">
        <v>130</v>
      </c>
    </row>
    <row r="15" spans="1:14" ht="15.75">
      <c r="A15" s="6">
        <v>10</v>
      </c>
      <c r="B15" s="6">
        <v>825</v>
      </c>
      <c r="C15" s="11" t="s">
        <v>221</v>
      </c>
      <c r="D15" s="6" t="s">
        <v>241</v>
      </c>
      <c r="E15" s="30" t="s">
        <v>19</v>
      </c>
      <c r="F15" s="6">
        <v>0</v>
      </c>
      <c r="G15" s="6">
        <v>0</v>
      </c>
      <c r="H15" s="6">
        <v>6</v>
      </c>
      <c r="I15" s="6">
        <v>0</v>
      </c>
      <c r="J15" s="6">
        <v>7</v>
      </c>
      <c r="K15" s="6">
        <f t="shared" si="0"/>
        <v>13</v>
      </c>
      <c r="L15" s="7">
        <f t="shared" si="1"/>
        <v>0.37142857142857144</v>
      </c>
      <c r="M15" s="6">
        <v>7</v>
      </c>
      <c r="N15" s="6" t="s">
        <v>130</v>
      </c>
    </row>
    <row r="16" spans="1:14" ht="15.75">
      <c r="A16" s="6">
        <v>11</v>
      </c>
      <c r="B16" s="6">
        <v>812</v>
      </c>
      <c r="C16" s="9" t="s">
        <v>211</v>
      </c>
      <c r="D16" s="6" t="s">
        <v>241</v>
      </c>
      <c r="E16" s="30" t="s">
        <v>19</v>
      </c>
      <c r="F16" s="6">
        <v>0</v>
      </c>
      <c r="G16" s="6">
        <v>4</v>
      </c>
      <c r="H16" s="6">
        <v>7</v>
      </c>
      <c r="I16" s="6">
        <v>1</v>
      </c>
      <c r="J16" s="6">
        <v>0</v>
      </c>
      <c r="K16" s="6">
        <f t="shared" si="0"/>
        <v>12</v>
      </c>
      <c r="L16" s="7">
        <f t="shared" si="1"/>
        <v>0.34285714285714286</v>
      </c>
      <c r="M16" s="6">
        <v>8</v>
      </c>
      <c r="N16" s="6" t="s">
        <v>130</v>
      </c>
    </row>
    <row r="17" spans="1:14" ht="15.75">
      <c r="A17" s="6">
        <v>12</v>
      </c>
      <c r="B17" s="6">
        <v>821</v>
      </c>
      <c r="C17" s="17" t="s">
        <v>218</v>
      </c>
      <c r="D17" s="6" t="s">
        <v>241</v>
      </c>
      <c r="E17" s="35" t="s">
        <v>55</v>
      </c>
      <c r="F17" s="6">
        <v>6</v>
      </c>
      <c r="G17" s="6">
        <v>0</v>
      </c>
      <c r="H17" s="6">
        <v>4</v>
      </c>
      <c r="I17" s="6">
        <v>1</v>
      </c>
      <c r="J17" s="6">
        <v>0</v>
      </c>
      <c r="K17" s="6">
        <f t="shared" si="0"/>
        <v>11</v>
      </c>
      <c r="L17" s="7">
        <f t="shared" si="1"/>
        <v>0.3142857142857143</v>
      </c>
      <c r="M17" s="6">
        <v>9</v>
      </c>
      <c r="N17" s="6" t="s">
        <v>130</v>
      </c>
    </row>
    <row r="18" spans="1:14" ht="15.75">
      <c r="A18" s="6">
        <v>13</v>
      </c>
      <c r="B18" s="6">
        <v>822</v>
      </c>
      <c r="C18" s="9" t="s">
        <v>219</v>
      </c>
      <c r="D18" s="31" t="s">
        <v>26</v>
      </c>
      <c r="E18" s="31" t="s">
        <v>258</v>
      </c>
      <c r="F18" s="6">
        <v>7</v>
      </c>
      <c r="G18" s="6">
        <v>4</v>
      </c>
      <c r="H18" s="6">
        <v>0</v>
      </c>
      <c r="I18" s="6">
        <v>0</v>
      </c>
      <c r="J18" s="6">
        <v>0</v>
      </c>
      <c r="K18" s="6">
        <f t="shared" si="0"/>
        <v>11</v>
      </c>
      <c r="L18" s="7">
        <f t="shared" si="1"/>
        <v>0.3142857142857143</v>
      </c>
      <c r="M18" s="6">
        <v>9</v>
      </c>
      <c r="N18" s="6" t="s">
        <v>130</v>
      </c>
    </row>
    <row r="19" spans="1:14" ht="15.75">
      <c r="A19" s="6">
        <v>14</v>
      </c>
      <c r="B19" s="6">
        <v>817</v>
      </c>
      <c r="C19" s="9" t="s">
        <v>38</v>
      </c>
      <c r="D19" s="33" t="s">
        <v>27</v>
      </c>
      <c r="E19" s="36" t="s">
        <v>47</v>
      </c>
      <c r="F19" s="6">
        <v>3</v>
      </c>
      <c r="G19" s="6">
        <v>0</v>
      </c>
      <c r="H19" s="6">
        <v>7</v>
      </c>
      <c r="I19" s="6">
        <v>0</v>
      </c>
      <c r="J19" s="6">
        <v>0</v>
      </c>
      <c r="K19" s="6">
        <f t="shared" si="0"/>
        <v>10</v>
      </c>
      <c r="L19" s="7">
        <f t="shared" si="1"/>
        <v>0.2857142857142857</v>
      </c>
      <c r="M19" s="6">
        <v>10</v>
      </c>
      <c r="N19" s="6" t="s">
        <v>130</v>
      </c>
    </row>
    <row r="20" spans="1:14" ht="15.75">
      <c r="A20" s="6">
        <v>15</v>
      </c>
      <c r="B20" s="6">
        <v>830</v>
      </c>
      <c r="C20" s="9" t="s">
        <v>224</v>
      </c>
      <c r="D20" s="9" t="s">
        <v>52</v>
      </c>
      <c r="E20" s="9" t="s">
        <v>53</v>
      </c>
      <c r="F20" s="6">
        <v>7</v>
      </c>
      <c r="G20" s="6">
        <v>0</v>
      </c>
      <c r="H20" s="6">
        <v>0</v>
      </c>
      <c r="I20" s="6">
        <v>1</v>
      </c>
      <c r="J20" s="6">
        <v>1</v>
      </c>
      <c r="K20" s="6">
        <f t="shared" si="0"/>
        <v>9</v>
      </c>
      <c r="L20" s="7">
        <f t="shared" si="1"/>
        <v>0.2571428571428571</v>
      </c>
      <c r="M20" s="6">
        <v>11</v>
      </c>
      <c r="N20" s="6" t="s">
        <v>130</v>
      </c>
    </row>
    <row r="21" spans="1:14" ht="15.75">
      <c r="A21" s="6">
        <v>16</v>
      </c>
      <c r="B21" s="6">
        <v>813</v>
      </c>
      <c r="C21" s="11" t="s">
        <v>212</v>
      </c>
      <c r="D21" s="6" t="s">
        <v>241</v>
      </c>
      <c r="E21" s="35" t="s">
        <v>55</v>
      </c>
      <c r="F21" s="6">
        <v>5</v>
      </c>
      <c r="G21" s="6">
        <v>1</v>
      </c>
      <c r="H21" s="6">
        <v>1</v>
      </c>
      <c r="I21" s="6">
        <v>1</v>
      </c>
      <c r="J21" s="6">
        <v>0</v>
      </c>
      <c r="K21" s="6">
        <f t="shared" si="0"/>
        <v>8</v>
      </c>
      <c r="L21" s="7">
        <f t="shared" si="1"/>
        <v>0.22857142857142856</v>
      </c>
      <c r="M21" s="6">
        <v>12</v>
      </c>
      <c r="N21" s="6" t="s">
        <v>130</v>
      </c>
    </row>
    <row r="22" spans="1:14" ht="15.75">
      <c r="A22" s="6">
        <v>17</v>
      </c>
      <c r="B22" s="6">
        <v>809</v>
      </c>
      <c r="C22" s="16" t="s">
        <v>41</v>
      </c>
      <c r="D22" s="6" t="s">
        <v>22</v>
      </c>
      <c r="E22" s="6" t="s">
        <v>23</v>
      </c>
      <c r="F22" s="6">
        <v>0</v>
      </c>
      <c r="G22" s="6">
        <v>0</v>
      </c>
      <c r="H22" s="6">
        <v>5</v>
      </c>
      <c r="I22" s="6">
        <v>1</v>
      </c>
      <c r="J22" s="6">
        <v>0</v>
      </c>
      <c r="K22" s="6">
        <f t="shared" si="0"/>
        <v>6</v>
      </c>
      <c r="L22" s="7">
        <f t="shared" si="1"/>
        <v>0.17142857142857143</v>
      </c>
      <c r="M22" s="6">
        <v>13</v>
      </c>
      <c r="N22" s="6" t="s">
        <v>130</v>
      </c>
    </row>
    <row r="23" spans="1:14" ht="15.75">
      <c r="A23" s="6">
        <v>18</v>
      </c>
      <c r="B23" s="6">
        <v>818</v>
      </c>
      <c r="C23" s="9" t="s">
        <v>216</v>
      </c>
      <c r="D23" s="6" t="s">
        <v>254</v>
      </c>
      <c r="E23" s="6" t="s">
        <v>256</v>
      </c>
      <c r="F23" s="6">
        <v>0</v>
      </c>
      <c r="G23" s="6">
        <v>0</v>
      </c>
      <c r="H23" s="6">
        <v>6</v>
      </c>
      <c r="I23" s="6">
        <v>0</v>
      </c>
      <c r="J23" s="6">
        <v>0</v>
      </c>
      <c r="K23" s="6">
        <f t="shared" si="0"/>
        <v>6</v>
      </c>
      <c r="L23" s="7">
        <f t="shared" si="1"/>
        <v>0.17142857142857143</v>
      </c>
      <c r="M23" s="6">
        <v>13</v>
      </c>
      <c r="N23" s="6" t="s">
        <v>130</v>
      </c>
    </row>
    <row r="24" spans="1:14" ht="15.75">
      <c r="A24" s="6">
        <v>19</v>
      </c>
      <c r="B24" s="6">
        <v>828</v>
      </c>
      <c r="C24" s="11" t="s">
        <v>42</v>
      </c>
      <c r="D24" s="6" t="s">
        <v>257</v>
      </c>
      <c r="E24" s="6" t="s">
        <v>44</v>
      </c>
      <c r="F24" s="6">
        <v>0</v>
      </c>
      <c r="G24" s="6">
        <v>4</v>
      </c>
      <c r="H24" s="6">
        <v>1</v>
      </c>
      <c r="I24" s="6">
        <v>1</v>
      </c>
      <c r="J24" s="6">
        <v>0</v>
      </c>
      <c r="K24" s="6">
        <f t="shared" si="0"/>
        <v>6</v>
      </c>
      <c r="L24" s="7">
        <f t="shared" si="1"/>
        <v>0.17142857142857143</v>
      </c>
      <c r="M24" s="6">
        <v>13</v>
      </c>
      <c r="N24" s="6" t="s">
        <v>130</v>
      </c>
    </row>
    <row r="25" spans="1:14" ht="15.75">
      <c r="A25" s="6">
        <v>20</v>
      </c>
      <c r="B25" s="6">
        <v>808</v>
      </c>
      <c r="C25" s="9" t="s">
        <v>209</v>
      </c>
      <c r="D25" s="6" t="s">
        <v>254</v>
      </c>
      <c r="E25" s="6" t="s">
        <v>256</v>
      </c>
      <c r="F25" s="6">
        <v>0</v>
      </c>
      <c r="G25" s="6">
        <v>4</v>
      </c>
      <c r="H25" s="6">
        <v>0</v>
      </c>
      <c r="I25" s="6">
        <v>1</v>
      </c>
      <c r="J25" s="6">
        <v>0</v>
      </c>
      <c r="K25" s="6">
        <f t="shared" si="0"/>
        <v>5</v>
      </c>
      <c r="L25" s="7">
        <f t="shared" si="1"/>
        <v>0.14285714285714285</v>
      </c>
      <c r="M25" s="6">
        <v>14</v>
      </c>
      <c r="N25" s="6" t="s">
        <v>130</v>
      </c>
    </row>
    <row r="26" spans="1:14" ht="15.75">
      <c r="A26" s="6">
        <v>21</v>
      </c>
      <c r="B26" s="6">
        <v>815</v>
      </c>
      <c r="C26" s="11" t="s">
        <v>214</v>
      </c>
      <c r="D26" s="6" t="s">
        <v>257</v>
      </c>
      <c r="E26" s="6" t="s">
        <v>46</v>
      </c>
      <c r="F26" s="6">
        <v>5</v>
      </c>
      <c r="G26" s="6">
        <v>0</v>
      </c>
      <c r="H26" s="6">
        <v>0</v>
      </c>
      <c r="I26" s="6">
        <v>0</v>
      </c>
      <c r="J26" s="6">
        <v>0</v>
      </c>
      <c r="K26" s="6">
        <f t="shared" si="0"/>
        <v>5</v>
      </c>
      <c r="L26" s="7">
        <f t="shared" si="1"/>
        <v>0.14285714285714285</v>
      </c>
      <c r="M26" s="6">
        <v>14</v>
      </c>
      <c r="N26" s="6" t="s">
        <v>130</v>
      </c>
    </row>
    <row r="27" spans="1:14" ht="15.75">
      <c r="A27" s="6">
        <v>22</v>
      </c>
      <c r="B27" s="6">
        <v>827</v>
      </c>
      <c r="C27" s="11" t="s">
        <v>222</v>
      </c>
      <c r="D27" s="33" t="s">
        <v>27</v>
      </c>
      <c r="E27" s="28" t="s">
        <v>54</v>
      </c>
      <c r="F27" s="6">
        <v>0</v>
      </c>
      <c r="G27" s="6">
        <v>0</v>
      </c>
      <c r="H27" s="6">
        <v>5</v>
      </c>
      <c r="I27" s="6">
        <v>0</v>
      </c>
      <c r="J27" s="6">
        <v>0</v>
      </c>
      <c r="K27" s="6">
        <f t="shared" si="0"/>
        <v>5</v>
      </c>
      <c r="L27" s="7">
        <f t="shared" si="1"/>
        <v>0.14285714285714285</v>
      </c>
      <c r="M27" s="6">
        <v>14</v>
      </c>
      <c r="N27" s="6" t="s">
        <v>130</v>
      </c>
    </row>
    <row r="28" spans="1:14" ht="15.75">
      <c r="A28" s="6">
        <v>23</v>
      </c>
      <c r="B28" s="6">
        <v>820</v>
      </c>
      <c r="C28" s="11" t="s">
        <v>43</v>
      </c>
      <c r="D28" s="6" t="s">
        <v>22</v>
      </c>
      <c r="E28" s="6" t="s">
        <v>23</v>
      </c>
      <c r="F28" s="6">
        <v>0</v>
      </c>
      <c r="G28" s="6">
        <v>1</v>
      </c>
      <c r="H28" s="6">
        <v>0</v>
      </c>
      <c r="I28" s="6">
        <v>1</v>
      </c>
      <c r="J28" s="6">
        <v>0</v>
      </c>
      <c r="K28" s="6">
        <f t="shared" si="0"/>
        <v>2</v>
      </c>
      <c r="L28" s="7">
        <f t="shared" si="1"/>
        <v>0.05714285714285714</v>
      </c>
      <c r="M28" s="6">
        <v>15</v>
      </c>
      <c r="N28" s="6" t="s">
        <v>130</v>
      </c>
    </row>
    <row r="29" spans="1:14" ht="15.75">
      <c r="A29" s="6">
        <v>24</v>
      </c>
      <c r="B29" s="6">
        <v>804</v>
      </c>
      <c r="C29" s="9" t="s">
        <v>207</v>
      </c>
      <c r="D29" s="33" t="s">
        <v>27</v>
      </c>
      <c r="E29" s="28" t="s">
        <v>54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f t="shared" si="0"/>
        <v>1</v>
      </c>
      <c r="L29" s="7">
        <f t="shared" si="1"/>
        <v>0.02857142857142857</v>
      </c>
      <c r="M29" s="6">
        <v>16</v>
      </c>
      <c r="N29" s="6" t="s">
        <v>130</v>
      </c>
    </row>
    <row r="30" spans="1:14" ht="15.75">
      <c r="A30" s="6">
        <v>25</v>
      </c>
      <c r="B30" s="6">
        <v>806</v>
      </c>
      <c r="C30" s="9" t="s">
        <v>35</v>
      </c>
      <c r="D30" s="34" t="s">
        <v>24</v>
      </c>
      <c r="E30" s="29" t="s">
        <v>255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f t="shared" si="0"/>
        <v>1</v>
      </c>
      <c r="L30" s="7">
        <f t="shared" si="1"/>
        <v>0.02857142857142857</v>
      </c>
      <c r="M30" s="6">
        <v>16</v>
      </c>
      <c r="N30" s="6" t="s">
        <v>130</v>
      </c>
    </row>
    <row r="31" spans="1:14" ht="15.75">
      <c r="A31" s="6">
        <v>26</v>
      </c>
      <c r="B31" s="6">
        <v>823</v>
      </c>
      <c r="C31" s="17" t="s">
        <v>220</v>
      </c>
      <c r="D31" s="34" t="s">
        <v>24</v>
      </c>
      <c r="E31" s="29" t="s">
        <v>255</v>
      </c>
      <c r="F31" s="6">
        <v>0</v>
      </c>
      <c r="G31" s="6">
        <v>1</v>
      </c>
      <c r="H31" s="6">
        <v>0</v>
      </c>
      <c r="I31" s="6">
        <v>0</v>
      </c>
      <c r="J31" s="6">
        <v>0</v>
      </c>
      <c r="K31" s="6">
        <f t="shared" si="0"/>
        <v>1</v>
      </c>
      <c r="L31" s="7">
        <f t="shared" si="1"/>
        <v>0.02857142857142857</v>
      </c>
      <c r="M31" s="6">
        <v>16</v>
      </c>
      <c r="N31" s="6" t="s">
        <v>130</v>
      </c>
    </row>
    <row r="32" spans="1:14" ht="15.75">
      <c r="A32" s="6">
        <v>27</v>
      </c>
      <c r="B32" s="6">
        <v>810</v>
      </c>
      <c r="C32" s="17" t="s">
        <v>210</v>
      </c>
      <c r="D32" s="6" t="s">
        <v>22</v>
      </c>
      <c r="E32" s="6" t="s">
        <v>23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0</v>
      </c>
      <c r="L32" s="7">
        <f t="shared" si="1"/>
        <v>0</v>
      </c>
      <c r="M32" s="6">
        <v>17</v>
      </c>
      <c r="N32" s="6" t="s">
        <v>130</v>
      </c>
    </row>
    <row r="33" spans="1:14" ht="15.75">
      <c r="A33" s="6">
        <v>28</v>
      </c>
      <c r="B33" s="6">
        <v>824</v>
      </c>
      <c r="C33" s="9" t="s">
        <v>39</v>
      </c>
      <c r="D33" s="6" t="s">
        <v>259</v>
      </c>
      <c r="E33" s="6" t="s">
        <v>260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7">
        <f t="shared" si="1"/>
        <v>0</v>
      </c>
      <c r="M33" s="6">
        <v>17</v>
      </c>
      <c r="N33" s="6" t="s">
        <v>130</v>
      </c>
    </row>
    <row r="34" spans="1:14" ht="15.75">
      <c r="A34" s="6">
        <v>29</v>
      </c>
      <c r="B34" s="6">
        <v>829</v>
      </c>
      <c r="C34" s="11" t="s">
        <v>223</v>
      </c>
      <c r="D34" s="6" t="s">
        <v>28</v>
      </c>
      <c r="E34" s="6" t="s">
        <v>261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7">
        <f t="shared" si="1"/>
        <v>0</v>
      </c>
      <c r="M34" s="6">
        <v>17</v>
      </c>
      <c r="N34" s="6" t="s">
        <v>130</v>
      </c>
    </row>
    <row r="35" spans="1:14" ht="15.75">
      <c r="A35" s="6">
        <v>30</v>
      </c>
      <c r="B35" s="6">
        <v>801</v>
      </c>
      <c r="C35" s="9" t="s">
        <v>204</v>
      </c>
      <c r="D35" s="33" t="s">
        <v>27</v>
      </c>
      <c r="E35" s="28" t="s">
        <v>54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0</v>
      </c>
      <c r="L35" s="7">
        <f t="shared" si="1"/>
        <v>0</v>
      </c>
      <c r="M35" s="6">
        <v>17</v>
      </c>
      <c r="N35" s="6" t="s">
        <v>130</v>
      </c>
    </row>
    <row r="37" spans="3:5" ht="15.75">
      <c r="C37" s="38" t="s">
        <v>131</v>
      </c>
      <c r="E37" s="38" t="s">
        <v>127</v>
      </c>
    </row>
    <row r="39" spans="3:5" ht="15.75">
      <c r="C39" s="38" t="s">
        <v>132</v>
      </c>
      <c r="E39" s="38" t="s">
        <v>81</v>
      </c>
    </row>
    <row r="40" ht="15.75">
      <c r="E40" s="38" t="s">
        <v>265</v>
      </c>
    </row>
    <row r="41" ht="15.75">
      <c r="E41" s="38" t="s">
        <v>86</v>
      </c>
    </row>
    <row r="42" ht="15.75">
      <c r="E42" s="38" t="s">
        <v>51</v>
      </c>
    </row>
    <row r="43" ht="15.75">
      <c r="E43" s="38" t="s">
        <v>266</v>
      </c>
    </row>
    <row r="44" ht="15.75">
      <c r="E44" s="38" t="s">
        <v>125</v>
      </c>
    </row>
    <row r="45" ht="15.75">
      <c r="E45" s="38" t="s">
        <v>142</v>
      </c>
    </row>
  </sheetData>
  <sheetProtection/>
  <mergeCells count="13">
    <mergeCell ref="E4:E5"/>
    <mergeCell ref="F4:J4"/>
    <mergeCell ref="K4:K5"/>
    <mergeCell ref="L4:L5"/>
    <mergeCell ref="M4:M5"/>
    <mergeCell ref="N4:N5"/>
    <mergeCell ref="A1:N1"/>
    <mergeCell ref="A2:N2"/>
    <mergeCell ref="A3:N3"/>
    <mergeCell ref="A4:A5"/>
    <mergeCell ref="B4:B5"/>
    <mergeCell ref="C4:C5"/>
    <mergeCell ref="D4:D5"/>
  </mergeCells>
  <conditionalFormatting sqref="E20">
    <cfRule type="expression" priority="17" dxfId="1" stopIfTrue="1">
      <formula>$F20="Призер"</formula>
    </cfRule>
    <cfRule type="expression" priority="18" dxfId="0" stopIfTrue="1">
      <formula>$F20="Победитель"</formula>
    </cfRule>
  </conditionalFormatting>
  <conditionalFormatting sqref="E31">
    <cfRule type="expression" priority="7" dxfId="1" stopIfTrue="1">
      <formula>$G31="Призер"</formula>
    </cfRule>
    <cfRule type="expression" priority="8" dxfId="0" stopIfTrue="1">
      <formula>$G31="Победитель"</formula>
    </cfRule>
  </conditionalFormatting>
  <conditionalFormatting sqref="E19">
    <cfRule type="expression" priority="3" dxfId="1" stopIfTrue="1">
      <formula>$G19="Призер"</formula>
    </cfRule>
    <cfRule type="expression" priority="4" dxfId="0" stopIfTrue="1">
      <formula>$G19="Победитель"</formula>
    </cfRule>
  </conditionalFormatting>
  <conditionalFormatting sqref="E20">
    <cfRule type="expression" priority="9" dxfId="1" stopIfTrue="1">
      <formula>$G20="Призер"</formula>
    </cfRule>
    <cfRule type="expression" priority="10" dxfId="0" stopIfTrue="1">
      <formula>$G20="Победитель"</formula>
    </cfRule>
  </conditionalFormatting>
  <conditionalFormatting sqref="E19">
    <cfRule type="expression" priority="5" dxfId="1" stopIfTrue="1">
      <formula>$F19="Призер"</formula>
    </cfRule>
    <cfRule type="expression" priority="6" dxfId="0" stopIfTrue="1">
      <formula>$F19="Победитель"</formula>
    </cfRule>
  </conditionalFormatting>
  <conditionalFormatting sqref="E30">
    <cfRule type="expression" priority="1" dxfId="1" stopIfTrue="1">
      <formula>$G30="Призер"</formula>
    </cfRule>
    <cfRule type="expression" priority="2" dxfId="0" stopIfTrue="1">
      <formula>$G30="Победитель"</formula>
    </cfRule>
  </conditionalFormatting>
  <printOptions/>
  <pageMargins left="0.7" right="0.7" top="0.75" bottom="0.75" header="0.3" footer="0.3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87" zoomScaleNormal="87" zoomScalePageLayoutView="0" workbookViewId="0" topLeftCell="A19">
      <selection activeCell="J37" sqref="J37"/>
    </sheetView>
  </sheetViews>
  <sheetFormatPr defaultColWidth="9.00390625" defaultRowHeight="12.75"/>
  <cols>
    <col min="3" max="3" width="39.375" style="0" customWidth="1"/>
    <col min="4" max="4" width="39.125" style="0" customWidth="1"/>
    <col min="5" max="5" width="38.375" style="0" customWidth="1"/>
    <col min="14" max="14" width="13.375" style="0" customWidth="1"/>
  </cols>
  <sheetData>
    <row r="1" spans="1:16" ht="20.25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"/>
      <c r="P1" s="2"/>
    </row>
    <row r="2" spans="1:16" ht="15.75">
      <c r="A2" s="43" t="s">
        <v>170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"/>
      <c r="P2" s="3"/>
    </row>
    <row r="3" spans="1:16" ht="15.7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"/>
      <c r="P3" s="2"/>
    </row>
    <row r="4" spans="1:14" ht="15.75" customHeight="1">
      <c r="A4" s="45" t="s">
        <v>8</v>
      </c>
      <c r="B4" s="40" t="s">
        <v>0</v>
      </c>
      <c r="C4" s="40" t="s">
        <v>1</v>
      </c>
      <c r="D4" s="40" t="s">
        <v>2</v>
      </c>
      <c r="E4" s="40" t="s">
        <v>3</v>
      </c>
      <c r="F4" s="41" t="s">
        <v>17</v>
      </c>
      <c r="G4" s="41"/>
      <c r="H4" s="41"/>
      <c r="I4" s="41"/>
      <c r="J4" s="41"/>
      <c r="K4" s="40" t="s">
        <v>4</v>
      </c>
      <c r="L4" s="40" t="s">
        <v>5</v>
      </c>
      <c r="M4" s="40" t="s">
        <v>16</v>
      </c>
      <c r="N4" s="40" t="s">
        <v>7</v>
      </c>
    </row>
    <row r="5" spans="1:16" ht="99">
      <c r="A5" s="45"/>
      <c r="B5" s="40"/>
      <c r="C5" s="40"/>
      <c r="D5" s="40"/>
      <c r="E5" s="40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40"/>
      <c r="L5" s="40"/>
      <c r="M5" s="40"/>
      <c r="N5" s="40"/>
      <c r="O5" s="1" t="s">
        <v>10</v>
      </c>
      <c r="P5" s="1" t="s">
        <v>9</v>
      </c>
    </row>
    <row r="6" spans="1:16" ht="15.75">
      <c r="A6" s="6">
        <v>1</v>
      </c>
      <c r="B6" s="6">
        <v>921</v>
      </c>
      <c r="C6" s="9" t="s">
        <v>58</v>
      </c>
      <c r="D6" s="9" t="s">
        <v>262</v>
      </c>
      <c r="E6" s="9" t="s">
        <v>82</v>
      </c>
      <c r="F6" s="6">
        <v>7</v>
      </c>
      <c r="G6" s="6">
        <v>7</v>
      </c>
      <c r="H6" s="6">
        <v>7</v>
      </c>
      <c r="I6" s="6">
        <v>7</v>
      </c>
      <c r="J6" s="6">
        <v>7</v>
      </c>
      <c r="K6" s="6">
        <f aca="true" t="shared" si="0" ref="K6:K17">SUM(F6:J6)</f>
        <v>35</v>
      </c>
      <c r="L6" s="7">
        <f aca="true" t="shared" si="1" ref="L6:L43">K6/$O$6</f>
        <v>1</v>
      </c>
      <c r="M6" s="6">
        <f aca="true" t="shared" si="2" ref="M6:M22">IF(L6=L5,M5,M5+1)</f>
        <v>1</v>
      </c>
      <c r="N6" s="6" t="s">
        <v>129</v>
      </c>
      <c r="O6">
        <v>35</v>
      </c>
      <c r="P6">
        <v>31</v>
      </c>
    </row>
    <row r="7" spans="1:14" ht="15.75">
      <c r="A7" s="6">
        <v>2</v>
      </c>
      <c r="B7" s="6">
        <v>917</v>
      </c>
      <c r="C7" s="15" t="s">
        <v>63</v>
      </c>
      <c r="D7" s="6" t="s">
        <v>263</v>
      </c>
      <c r="E7" s="6" t="s">
        <v>264</v>
      </c>
      <c r="F7" s="6">
        <v>7</v>
      </c>
      <c r="G7" s="6">
        <v>7</v>
      </c>
      <c r="H7" s="6">
        <v>6</v>
      </c>
      <c r="I7" s="6">
        <v>7</v>
      </c>
      <c r="J7" s="6">
        <v>7</v>
      </c>
      <c r="K7" s="6">
        <f t="shared" si="0"/>
        <v>34</v>
      </c>
      <c r="L7" s="7">
        <f t="shared" si="1"/>
        <v>0.9714285714285714</v>
      </c>
      <c r="M7" s="6">
        <f t="shared" si="2"/>
        <v>2</v>
      </c>
      <c r="N7" s="6" t="s">
        <v>135</v>
      </c>
    </row>
    <row r="8" spans="1:14" ht="15.75">
      <c r="A8" s="6">
        <v>3</v>
      </c>
      <c r="B8" s="6">
        <v>920</v>
      </c>
      <c r="C8" s="16" t="s">
        <v>57</v>
      </c>
      <c r="D8" s="9" t="s">
        <v>241</v>
      </c>
      <c r="E8" s="9" t="s">
        <v>82</v>
      </c>
      <c r="F8" s="6">
        <v>7</v>
      </c>
      <c r="G8" s="6">
        <v>7</v>
      </c>
      <c r="H8" s="6">
        <v>6</v>
      </c>
      <c r="I8" s="6">
        <v>7</v>
      </c>
      <c r="J8" s="6">
        <v>7</v>
      </c>
      <c r="K8" s="6">
        <f t="shared" si="0"/>
        <v>34</v>
      </c>
      <c r="L8" s="7">
        <f t="shared" si="1"/>
        <v>0.9714285714285714</v>
      </c>
      <c r="M8" s="6">
        <f t="shared" si="2"/>
        <v>2</v>
      </c>
      <c r="N8" s="6" t="s">
        <v>135</v>
      </c>
    </row>
    <row r="9" spans="1:14" ht="15.75">
      <c r="A9" s="6">
        <v>4</v>
      </c>
      <c r="B9" s="9">
        <v>933</v>
      </c>
      <c r="C9" s="14" t="s">
        <v>236</v>
      </c>
      <c r="D9" s="9" t="s">
        <v>262</v>
      </c>
      <c r="E9" s="9" t="s">
        <v>82</v>
      </c>
      <c r="F9" s="37">
        <v>7</v>
      </c>
      <c r="G9" s="37">
        <v>4</v>
      </c>
      <c r="H9" s="37">
        <v>7</v>
      </c>
      <c r="I9" s="37">
        <v>7</v>
      </c>
      <c r="J9" s="37">
        <v>7</v>
      </c>
      <c r="K9" s="6">
        <f t="shared" si="0"/>
        <v>32</v>
      </c>
      <c r="L9" s="7">
        <f t="shared" si="1"/>
        <v>0.9142857142857143</v>
      </c>
      <c r="M9" s="6">
        <f t="shared" si="2"/>
        <v>3</v>
      </c>
      <c r="N9" s="6" t="s">
        <v>135</v>
      </c>
    </row>
    <row r="10" spans="1:14" ht="15.75">
      <c r="A10" s="6">
        <v>5</v>
      </c>
      <c r="B10" s="6">
        <v>910</v>
      </c>
      <c r="C10" s="14" t="s">
        <v>59</v>
      </c>
      <c r="D10" s="9" t="s">
        <v>241</v>
      </c>
      <c r="E10" s="9" t="s">
        <v>82</v>
      </c>
      <c r="F10" s="6">
        <v>7</v>
      </c>
      <c r="G10" s="6">
        <v>6</v>
      </c>
      <c r="H10" s="6">
        <v>7</v>
      </c>
      <c r="I10" s="6">
        <v>7</v>
      </c>
      <c r="J10" s="6">
        <v>4</v>
      </c>
      <c r="K10" s="6">
        <f t="shared" si="0"/>
        <v>31</v>
      </c>
      <c r="L10" s="7">
        <f t="shared" si="1"/>
        <v>0.8857142857142857</v>
      </c>
      <c r="M10" s="6">
        <f t="shared" si="2"/>
        <v>4</v>
      </c>
      <c r="N10" s="6" t="s">
        <v>135</v>
      </c>
    </row>
    <row r="11" spans="1:14" ht="15.75">
      <c r="A11" s="6">
        <v>6</v>
      </c>
      <c r="B11" s="6">
        <v>925</v>
      </c>
      <c r="C11" s="12" t="s">
        <v>64</v>
      </c>
      <c r="D11" s="9" t="s">
        <v>262</v>
      </c>
      <c r="E11" s="9" t="s">
        <v>82</v>
      </c>
      <c r="F11" s="6">
        <v>7</v>
      </c>
      <c r="G11" s="6">
        <v>6</v>
      </c>
      <c r="H11" s="6">
        <v>7</v>
      </c>
      <c r="I11" s="6">
        <v>7</v>
      </c>
      <c r="J11" s="6">
        <v>2</v>
      </c>
      <c r="K11" s="6">
        <f t="shared" si="0"/>
        <v>29</v>
      </c>
      <c r="L11" s="7">
        <f t="shared" si="1"/>
        <v>0.8285714285714286</v>
      </c>
      <c r="M11" s="6">
        <f t="shared" si="2"/>
        <v>5</v>
      </c>
      <c r="N11" s="6" t="s">
        <v>135</v>
      </c>
    </row>
    <row r="12" spans="1:14" ht="15.75">
      <c r="A12" s="6">
        <v>7</v>
      </c>
      <c r="B12" s="6">
        <v>907</v>
      </c>
      <c r="C12" s="9" t="s">
        <v>61</v>
      </c>
      <c r="D12" s="9" t="s">
        <v>241</v>
      </c>
      <c r="E12" s="9" t="s">
        <v>82</v>
      </c>
      <c r="F12" s="6">
        <v>4</v>
      </c>
      <c r="G12" s="6">
        <v>7</v>
      </c>
      <c r="H12" s="6">
        <v>7</v>
      </c>
      <c r="I12" s="6">
        <v>7</v>
      </c>
      <c r="J12" s="6">
        <v>3</v>
      </c>
      <c r="K12" s="6">
        <f t="shared" si="0"/>
        <v>28</v>
      </c>
      <c r="L12" s="7">
        <f t="shared" si="1"/>
        <v>0.8</v>
      </c>
      <c r="M12" s="6">
        <f t="shared" si="2"/>
        <v>6</v>
      </c>
      <c r="N12" s="6" t="s">
        <v>135</v>
      </c>
    </row>
    <row r="13" spans="1:14" ht="15.75">
      <c r="A13" s="6">
        <v>8</v>
      </c>
      <c r="B13" s="6">
        <v>905</v>
      </c>
      <c r="C13" s="11" t="s">
        <v>225</v>
      </c>
      <c r="D13" s="33" t="s">
        <v>27</v>
      </c>
      <c r="E13" s="36" t="s">
        <v>249</v>
      </c>
      <c r="F13" s="6">
        <v>6</v>
      </c>
      <c r="G13" s="6">
        <v>6</v>
      </c>
      <c r="H13" s="6">
        <v>7</v>
      </c>
      <c r="I13" s="6">
        <v>7</v>
      </c>
      <c r="J13" s="6">
        <v>1</v>
      </c>
      <c r="K13" s="6">
        <f t="shared" si="0"/>
        <v>27</v>
      </c>
      <c r="L13" s="7">
        <f t="shared" si="1"/>
        <v>0.7714285714285715</v>
      </c>
      <c r="M13" s="6">
        <f t="shared" si="2"/>
        <v>7</v>
      </c>
      <c r="N13" s="6" t="s">
        <v>135</v>
      </c>
    </row>
    <row r="14" spans="1:14" ht="15.75">
      <c r="A14" s="6">
        <v>9</v>
      </c>
      <c r="B14" s="6">
        <v>931</v>
      </c>
      <c r="C14" s="9" t="s">
        <v>68</v>
      </c>
      <c r="D14" s="9" t="s">
        <v>241</v>
      </c>
      <c r="E14" s="9" t="s">
        <v>142</v>
      </c>
      <c r="F14" s="6">
        <v>7</v>
      </c>
      <c r="G14" s="6">
        <v>6</v>
      </c>
      <c r="H14" s="6">
        <v>6</v>
      </c>
      <c r="I14" s="6">
        <v>7</v>
      </c>
      <c r="J14" s="6">
        <v>1</v>
      </c>
      <c r="K14" s="6">
        <f t="shared" si="0"/>
        <v>27</v>
      </c>
      <c r="L14" s="7">
        <f t="shared" si="1"/>
        <v>0.7714285714285715</v>
      </c>
      <c r="M14" s="6">
        <f t="shared" si="2"/>
        <v>7</v>
      </c>
      <c r="N14" s="6" t="s">
        <v>135</v>
      </c>
    </row>
    <row r="15" spans="1:14" ht="15.75">
      <c r="A15" s="6">
        <v>10</v>
      </c>
      <c r="B15" s="6">
        <v>928</v>
      </c>
      <c r="C15" s="9" t="s">
        <v>60</v>
      </c>
      <c r="D15" s="9" t="s">
        <v>241</v>
      </c>
      <c r="E15" s="9" t="s">
        <v>142</v>
      </c>
      <c r="F15" s="6">
        <v>7</v>
      </c>
      <c r="G15" s="6">
        <v>4</v>
      </c>
      <c r="H15" s="6">
        <v>2</v>
      </c>
      <c r="I15" s="6">
        <v>7</v>
      </c>
      <c r="J15" s="6">
        <v>6</v>
      </c>
      <c r="K15" s="6">
        <f t="shared" si="0"/>
        <v>26</v>
      </c>
      <c r="L15" s="7">
        <f t="shared" si="1"/>
        <v>0.7428571428571429</v>
      </c>
      <c r="M15" s="6">
        <f t="shared" si="2"/>
        <v>8</v>
      </c>
      <c r="N15" s="6" t="s">
        <v>135</v>
      </c>
    </row>
    <row r="16" spans="1:14" ht="15.75">
      <c r="A16" s="6">
        <v>11</v>
      </c>
      <c r="B16" s="6">
        <v>902</v>
      </c>
      <c r="C16" s="9" t="s">
        <v>71</v>
      </c>
      <c r="D16" s="9" t="s">
        <v>262</v>
      </c>
      <c r="E16" s="9" t="s">
        <v>82</v>
      </c>
      <c r="F16" s="6">
        <v>7</v>
      </c>
      <c r="G16" s="6">
        <v>5</v>
      </c>
      <c r="H16" s="6">
        <v>6</v>
      </c>
      <c r="I16" s="6">
        <v>7</v>
      </c>
      <c r="J16" s="6">
        <v>0</v>
      </c>
      <c r="K16" s="6">
        <f t="shared" si="0"/>
        <v>25</v>
      </c>
      <c r="L16" s="7">
        <f t="shared" si="1"/>
        <v>0.7142857142857143</v>
      </c>
      <c r="M16" s="6">
        <f t="shared" si="2"/>
        <v>9</v>
      </c>
      <c r="N16" s="6" t="s">
        <v>135</v>
      </c>
    </row>
    <row r="17" spans="1:14" ht="15.75">
      <c r="A17" s="6">
        <v>12</v>
      </c>
      <c r="B17" s="9">
        <v>936</v>
      </c>
      <c r="C17" s="37" t="s">
        <v>74</v>
      </c>
      <c r="D17" s="9" t="s">
        <v>262</v>
      </c>
      <c r="E17" s="9" t="s">
        <v>82</v>
      </c>
      <c r="F17" s="37">
        <v>4</v>
      </c>
      <c r="G17" s="37">
        <v>6</v>
      </c>
      <c r="H17" s="37">
        <v>7</v>
      </c>
      <c r="I17" s="37">
        <v>7</v>
      </c>
      <c r="J17" s="37">
        <v>1</v>
      </c>
      <c r="K17" s="6">
        <f t="shared" si="0"/>
        <v>25</v>
      </c>
      <c r="L17" s="7">
        <f t="shared" si="1"/>
        <v>0.7142857142857143</v>
      </c>
      <c r="M17" s="6">
        <f t="shared" si="2"/>
        <v>9</v>
      </c>
      <c r="N17" s="6" t="s">
        <v>135</v>
      </c>
    </row>
    <row r="18" spans="1:14" ht="15.75">
      <c r="A18" s="6">
        <v>13</v>
      </c>
      <c r="B18" s="6">
        <v>929</v>
      </c>
      <c r="C18" s="14" t="s">
        <v>75</v>
      </c>
      <c r="D18" s="9" t="s">
        <v>262</v>
      </c>
      <c r="E18" s="9" t="s">
        <v>82</v>
      </c>
      <c r="F18" s="6">
        <v>4</v>
      </c>
      <c r="G18" s="6">
        <v>7</v>
      </c>
      <c r="H18" s="6">
        <v>0</v>
      </c>
      <c r="I18" s="6">
        <v>7</v>
      </c>
      <c r="J18" s="6">
        <v>6</v>
      </c>
      <c r="K18" s="6">
        <v>24</v>
      </c>
      <c r="L18" s="7">
        <f t="shared" si="1"/>
        <v>0.6857142857142857</v>
      </c>
      <c r="M18" s="6">
        <f t="shared" si="2"/>
        <v>10</v>
      </c>
      <c r="N18" s="6" t="s">
        <v>135</v>
      </c>
    </row>
    <row r="19" spans="1:14" ht="15.75">
      <c r="A19" s="6">
        <v>14</v>
      </c>
      <c r="B19" s="6">
        <v>916</v>
      </c>
      <c r="C19" s="9" t="s">
        <v>77</v>
      </c>
      <c r="D19" s="9" t="s">
        <v>262</v>
      </c>
      <c r="E19" s="9" t="s">
        <v>82</v>
      </c>
      <c r="F19" s="6">
        <v>7</v>
      </c>
      <c r="G19" s="6">
        <v>6</v>
      </c>
      <c r="H19" s="6">
        <v>0</v>
      </c>
      <c r="I19" s="6">
        <v>7</v>
      </c>
      <c r="J19" s="6">
        <v>2</v>
      </c>
      <c r="K19" s="6">
        <f aca="true" t="shared" si="3" ref="K19:K43">SUM(F19:J19)</f>
        <v>22</v>
      </c>
      <c r="L19" s="7">
        <f t="shared" si="1"/>
        <v>0.6285714285714286</v>
      </c>
      <c r="M19" s="6">
        <f t="shared" si="2"/>
        <v>11</v>
      </c>
      <c r="N19" s="6" t="s">
        <v>135</v>
      </c>
    </row>
    <row r="20" spans="1:14" ht="15.75">
      <c r="A20" s="6">
        <v>15</v>
      </c>
      <c r="B20" s="6">
        <v>930</v>
      </c>
      <c r="C20" s="14" t="s">
        <v>234</v>
      </c>
      <c r="D20" s="9" t="s">
        <v>262</v>
      </c>
      <c r="E20" s="9" t="s">
        <v>82</v>
      </c>
      <c r="F20" s="6">
        <v>1</v>
      </c>
      <c r="G20" s="6">
        <v>6</v>
      </c>
      <c r="H20" s="6">
        <v>7</v>
      </c>
      <c r="I20" s="6">
        <v>7</v>
      </c>
      <c r="J20" s="6">
        <v>1</v>
      </c>
      <c r="K20" s="6">
        <f t="shared" si="3"/>
        <v>22</v>
      </c>
      <c r="L20" s="7">
        <f t="shared" si="1"/>
        <v>0.6285714285714286</v>
      </c>
      <c r="M20" s="6">
        <f t="shared" si="2"/>
        <v>11</v>
      </c>
      <c r="N20" s="6" t="s">
        <v>135</v>
      </c>
    </row>
    <row r="21" spans="1:14" ht="15.75">
      <c r="A21" s="6">
        <v>16</v>
      </c>
      <c r="B21" s="6">
        <v>904</v>
      </c>
      <c r="C21" s="14" t="s">
        <v>78</v>
      </c>
      <c r="D21" s="6" t="s">
        <v>20</v>
      </c>
      <c r="E21" s="6" t="s">
        <v>81</v>
      </c>
      <c r="F21" s="6">
        <v>3</v>
      </c>
      <c r="G21" s="6">
        <v>5</v>
      </c>
      <c r="H21" s="6">
        <v>5</v>
      </c>
      <c r="I21" s="6">
        <v>7</v>
      </c>
      <c r="J21" s="6">
        <v>1</v>
      </c>
      <c r="K21" s="6">
        <f t="shared" si="3"/>
        <v>21</v>
      </c>
      <c r="L21" s="7">
        <f t="shared" si="1"/>
        <v>0.6</v>
      </c>
      <c r="M21" s="6">
        <f t="shared" si="2"/>
        <v>12</v>
      </c>
      <c r="N21" s="6" t="s">
        <v>135</v>
      </c>
    </row>
    <row r="22" spans="1:14" ht="15.75">
      <c r="A22" s="6">
        <v>17</v>
      </c>
      <c r="B22" s="6">
        <v>908</v>
      </c>
      <c r="C22" s="16" t="s">
        <v>70</v>
      </c>
      <c r="D22" s="9" t="s">
        <v>262</v>
      </c>
      <c r="E22" s="9" t="s">
        <v>82</v>
      </c>
      <c r="F22" s="6">
        <v>0</v>
      </c>
      <c r="G22" s="6">
        <v>7</v>
      </c>
      <c r="H22" s="6">
        <v>7</v>
      </c>
      <c r="I22" s="6">
        <v>7</v>
      </c>
      <c r="J22" s="6">
        <v>0</v>
      </c>
      <c r="K22" s="6">
        <f t="shared" si="3"/>
        <v>21</v>
      </c>
      <c r="L22" s="7">
        <f t="shared" si="1"/>
        <v>0.6</v>
      </c>
      <c r="M22" s="6">
        <f t="shared" si="2"/>
        <v>12</v>
      </c>
      <c r="N22" s="6" t="s">
        <v>135</v>
      </c>
    </row>
    <row r="23" spans="1:14" ht="15.75">
      <c r="A23" s="6">
        <v>18</v>
      </c>
      <c r="B23" s="6">
        <v>919</v>
      </c>
      <c r="C23" s="9" t="s">
        <v>231</v>
      </c>
      <c r="D23" s="9" t="s">
        <v>241</v>
      </c>
      <c r="E23" s="9" t="s">
        <v>82</v>
      </c>
      <c r="F23" s="6">
        <v>7</v>
      </c>
      <c r="G23" s="6">
        <v>7</v>
      </c>
      <c r="H23" s="6">
        <v>0</v>
      </c>
      <c r="I23" s="6">
        <v>6</v>
      </c>
      <c r="J23" s="6">
        <v>0</v>
      </c>
      <c r="K23" s="6">
        <f t="shared" si="3"/>
        <v>20</v>
      </c>
      <c r="L23" s="7">
        <f t="shared" si="1"/>
        <v>0.5714285714285714</v>
      </c>
      <c r="M23" s="6">
        <v>15</v>
      </c>
      <c r="N23" s="6" t="s">
        <v>135</v>
      </c>
    </row>
    <row r="24" spans="1:14" ht="15.75">
      <c r="A24" s="6">
        <v>19</v>
      </c>
      <c r="B24" s="6">
        <v>915</v>
      </c>
      <c r="C24" s="9" t="s">
        <v>65</v>
      </c>
      <c r="D24" s="9" t="s">
        <v>241</v>
      </c>
      <c r="E24" s="9" t="s">
        <v>142</v>
      </c>
      <c r="F24" s="6">
        <v>7</v>
      </c>
      <c r="G24" s="6">
        <v>4</v>
      </c>
      <c r="H24" s="6">
        <v>0</v>
      </c>
      <c r="I24" s="6">
        <v>7</v>
      </c>
      <c r="J24" s="6">
        <v>1</v>
      </c>
      <c r="K24" s="6">
        <f t="shared" si="3"/>
        <v>19</v>
      </c>
      <c r="L24" s="7">
        <f t="shared" si="1"/>
        <v>0.5428571428571428</v>
      </c>
      <c r="M24" s="6">
        <f aca="true" t="shared" si="4" ref="M24:M43">IF(L24=L23,M23,M23+1)</f>
        <v>16</v>
      </c>
      <c r="N24" s="6" t="s">
        <v>135</v>
      </c>
    </row>
    <row r="25" spans="1:14" ht="15.75">
      <c r="A25" s="6">
        <v>20</v>
      </c>
      <c r="B25" s="6">
        <v>924</v>
      </c>
      <c r="C25" s="9" t="s">
        <v>232</v>
      </c>
      <c r="D25" s="9" t="s">
        <v>52</v>
      </c>
      <c r="E25" s="9" t="s">
        <v>87</v>
      </c>
      <c r="F25" s="6">
        <v>7</v>
      </c>
      <c r="G25" s="6">
        <v>4</v>
      </c>
      <c r="H25" s="6">
        <v>0</v>
      </c>
      <c r="I25" s="6">
        <v>5</v>
      </c>
      <c r="J25" s="6">
        <v>3</v>
      </c>
      <c r="K25" s="6">
        <f t="shared" si="3"/>
        <v>19</v>
      </c>
      <c r="L25" s="7">
        <f t="shared" si="1"/>
        <v>0.5428571428571428</v>
      </c>
      <c r="M25" s="6">
        <f t="shared" si="4"/>
        <v>16</v>
      </c>
      <c r="N25" s="6" t="s">
        <v>135</v>
      </c>
    </row>
    <row r="26" spans="1:14" ht="15.75">
      <c r="A26" s="6">
        <v>21</v>
      </c>
      <c r="B26" s="6">
        <v>926</v>
      </c>
      <c r="C26" s="12" t="s">
        <v>233</v>
      </c>
      <c r="D26" s="9" t="s">
        <v>241</v>
      </c>
      <c r="E26" s="9" t="s">
        <v>82</v>
      </c>
      <c r="F26" s="6">
        <v>7</v>
      </c>
      <c r="G26" s="6">
        <v>0</v>
      </c>
      <c r="H26" s="6">
        <v>5</v>
      </c>
      <c r="I26" s="6">
        <v>7</v>
      </c>
      <c r="J26" s="6">
        <v>0</v>
      </c>
      <c r="K26" s="6">
        <f t="shared" si="3"/>
        <v>19</v>
      </c>
      <c r="L26" s="7">
        <f t="shared" si="1"/>
        <v>0.5428571428571428</v>
      </c>
      <c r="M26" s="6">
        <f t="shared" si="4"/>
        <v>16</v>
      </c>
      <c r="N26" s="6" t="s">
        <v>135</v>
      </c>
    </row>
    <row r="27" spans="1:14" ht="15.75">
      <c r="A27" s="6">
        <v>22</v>
      </c>
      <c r="B27" s="6">
        <v>923</v>
      </c>
      <c r="C27" s="11" t="s">
        <v>62</v>
      </c>
      <c r="D27" s="9" t="s">
        <v>241</v>
      </c>
      <c r="E27" s="9" t="s">
        <v>82</v>
      </c>
      <c r="F27" s="6">
        <v>7</v>
      </c>
      <c r="G27" s="6">
        <v>4</v>
      </c>
      <c r="H27" s="6">
        <v>0</v>
      </c>
      <c r="I27" s="6">
        <v>7</v>
      </c>
      <c r="J27" s="6">
        <v>0</v>
      </c>
      <c r="K27" s="6">
        <f t="shared" si="3"/>
        <v>18</v>
      </c>
      <c r="L27" s="7">
        <f t="shared" si="1"/>
        <v>0.5142857142857142</v>
      </c>
      <c r="M27" s="6">
        <f t="shared" si="4"/>
        <v>17</v>
      </c>
      <c r="N27" s="6" t="s">
        <v>135</v>
      </c>
    </row>
    <row r="28" spans="1:14" ht="15.75">
      <c r="A28" s="6">
        <v>23</v>
      </c>
      <c r="B28" s="6">
        <v>906</v>
      </c>
      <c r="C28" s="14" t="s">
        <v>226</v>
      </c>
      <c r="D28" s="9" t="s">
        <v>241</v>
      </c>
      <c r="E28" s="9" t="s">
        <v>82</v>
      </c>
      <c r="F28" s="6">
        <v>1</v>
      </c>
      <c r="G28" s="6">
        <v>7</v>
      </c>
      <c r="H28" s="6">
        <v>0</v>
      </c>
      <c r="I28" s="6">
        <v>7</v>
      </c>
      <c r="J28" s="6">
        <v>1</v>
      </c>
      <c r="K28" s="6">
        <f t="shared" si="3"/>
        <v>16</v>
      </c>
      <c r="L28" s="7">
        <f t="shared" si="1"/>
        <v>0.45714285714285713</v>
      </c>
      <c r="M28" s="6">
        <f t="shared" si="4"/>
        <v>18</v>
      </c>
      <c r="N28" s="6" t="s">
        <v>130</v>
      </c>
    </row>
    <row r="29" spans="1:14" ht="15.75">
      <c r="A29" s="6">
        <v>24</v>
      </c>
      <c r="B29" s="6">
        <v>922</v>
      </c>
      <c r="C29" s="11" t="s">
        <v>79</v>
      </c>
      <c r="D29" s="9" t="s">
        <v>241</v>
      </c>
      <c r="E29" s="9" t="s">
        <v>142</v>
      </c>
      <c r="F29" s="6">
        <v>7</v>
      </c>
      <c r="G29" s="6">
        <v>0</v>
      </c>
      <c r="H29" s="6">
        <v>2</v>
      </c>
      <c r="I29" s="6">
        <v>7</v>
      </c>
      <c r="J29" s="6">
        <v>0</v>
      </c>
      <c r="K29" s="6">
        <f t="shared" si="3"/>
        <v>16</v>
      </c>
      <c r="L29" s="7">
        <f t="shared" si="1"/>
        <v>0.45714285714285713</v>
      </c>
      <c r="M29" s="6">
        <f t="shared" si="4"/>
        <v>18</v>
      </c>
      <c r="N29" s="6" t="s">
        <v>130</v>
      </c>
    </row>
    <row r="30" spans="1:14" ht="15.75">
      <c r="A30" s="6">
        <v>25</v>
      </c>
      <c r="B30" s="9">
        <v>937</v>
      </c>
      <c r="C30" s="14" t="s">
        <v>72</v>
      </c>
      <c r="D30" s="9" t="s">
        <v>241</v>
      </c>
      <c r="E30" s="9" t="s">
        <v>142</v>
      </c>
      <c r="F30" s="37">
        <v>1</v>
      </c>
      <c r="G30" s="37">
        <v>6</v>
      </c>
      <c r="H30" s="37">
        <v>0</v>
      </c>
      <c r="I30" s="37">
        <v>7</v>
      </c>
      <c r="J30" s="37">
        <v>2</v>
      </c>
      <c r="K30" s="6">
        <f t="shared" si="3"/>
        <v>16</v>
      </c>
      <c r="L30" s="7">
        <f t="shared" si="1"/>
        <v>0.45714285714285713</v>
      </c>
      <c r="M30" s="6">
        <f t="shared" si="4"/>
        <v>18</v>
      </c>
      <c r="N30" s="6" t="s">
        <v>130</v>
      </c>
    </row>
    <row r="31" spans="1:14" ht="15.75">
      <c r="A31" s="6">
        <v>26</v>
      </c>
      <c r="B31" s="9">
        <v>932</v>
      </c>
      <c r="C31" s="14" t="s">
        <v>235</v>
      </c>
      <c r="D31" s="33" t="s">
        <v>27</v>
      </c>
      <c r="E31" s="36" t="s">
        <v>249</v>
      </c>
      <c r="F31" s="37">
        <v>1</v>
      </c>
      <c r="G31" s="37">
        <v>6</v>
      </c>
      <c r="H31" s="37">
        <v>0</v>
      </c>
      <c r="I31" s="37">
        <v>7</v>
      </c>
      <c r="J31" s="37">
        <v>1</v>
      </c>
      <c r="K31" s="6">
        <f t="shared" si="3"/>
        <v>15</v>
      </c>
      <c r="L31" s="7">
        <f t="shared" si="1"/>
        <v>0.42857142857142855</v>
      </c>
      <c r="M31" s="6">
        <f t="shared" si="4"/>
        <v>19</v>
      </c>
      <c r="N31" s="6" t="s">
        <v>130</v>
      </c>
    </row>
    <row r="32" spans="1:14" ht="15.75">
      <c r="A32" s="6">
        <v>27</v>
      </c>
      <c r="B32" s="6">
        <v>914</v>
      </c>
      <c r="C32" s="9" t="s">
        <v>76</v>
      </c>
      <c r="D32" s="9" t="s">
        <v>241</v>
      </c>
      <c r="E32" s="9" t="s">
        <v>142</v>
      </c>
      <c r="F32" s="6">
        <v>1</v>
      </c>
      <c r="G32" s="6">
        <v>6</v>
      </c>
      <c r="H32" s="6">
        <v>0</v>
      </c>
      <c r="I32" s="6">
        <v>7</v>
      </c>
      <c r="J32" s="6">
        <v>0</v>
      </c>
      <c r="K32" s="6">
        <f t="shared" si="3"/>
        <v>14</v>
      </c>
      <c r="L32" s="7">
        <f t="shared" si="1"/>
        <v>0.4</v>
      </c>
      <c r="M32" s="6">
        <f t="shared" si="4"/>
        <v>20</v>
      </c>
      <c r="N32" s="6" t="s">
        <v>130</v>
      </c>
    </row>
    <row r="33" spans="1:14" ht="15.75">
      <c r="A33" s="6">
        <v>28</v>
      </c>
      <c r="B33" s="6">
        <v>912</v>
      </c>
      <c r="C33" s="15" t="s">
        <v>69</v>
      </c>
      <c r="D33" s="9" t="s">
        <v>241</v>
      </c>
      <c r="E33" s="9" t="s">
        <v>142</v>
      </c>
      <c r="F33" s="6">
        <v>3</v>
      </c>
      <c r="G33" s="6">
        <v>4</v>
      </c>
      <c r="H33" s="6">
        <v>0</v>
      </c>
      <c r="I33" s="6">
        <v>5</v>
      </c>
      <c r="J33" s="6">
        <v>1</v>
      </c>
      <c r="K33" s="6">
        <f t="shared" si="3"/>
        <v>13</v>
      </c>
      <c r="L33" s="7">
        <f t="shared" si="1"/>
        <v>0.37142857142857144</v>
      </c>
      <c r="M33" s="6">
        <f t="shared" si="4"/>
        <v>21</v>
      </c>
      <c r="N33" s="6" t="s">
        <v>130</v>
      </c>
    </row>
    <row r="34" spans="1:14" ht="15.75">
      <c r="A34" s="6">
        <v>29</v>
      </c>
      <c r="B34" s="6">
        <v>918</v>
      </c>
      <c r="C34" s="9" t="s">
        <v>230</v>
      </c>
      <c r="D34" s="9" t="s">
        <v>262</v>
      </c>
      <c r="E34" s="9" t="s">
        <v>82</v>
      </c>
      <c r="F34" s="6">
        <v>6</v>
      </c>
      <c r="G34" s="6">
        <v>0</v>
      </c>
      <c r="H34" s="6">
        <v>1</v>
      </c>
      <c r="I34" s="6">
        <v>6</v>
      </c>
      <c r="J34" s="6">
        <v>0</v>
      </c>
      <c r="K34" s="6">
        <f t="shared" si="3"/>
        <v>13</v>
      </c>
      <c r="L34" s="7">
        <f t="shared" si="1"/>
        <v>0.37142857142857144</v>
      </c>
      <c r="M34" s="6">
        <f t="shared" si="4"/>
        <v>21</v>
      </c>
      <c r="N34" s="6" t="s">
        <v>130</v>
      </c>
    </row>
    <row r="35" spans="1:14" ht="15.75">
      <c r="A35" s="6">
        <v>30</v>
      </c>
      <c r="B35" s="6">
        <v>901</v>
      </c>
      <c r="C35" s="9" t="s">
        <v>67</v>
      </c>
      <c r="D35" s="9" t="s">
        <v>262</v>
      </c>
      <c r="E35" s="9" t="s">
        <v>82</v>
      </c>
      <c r="F35" s="6">
        <v>0</v>
      </c>
      <c r="G35" s="6">
        <v>4</v>
      </c>
      <c r="H35" s="6">
        <v>1</v>
      </c>
      <c r="I35" s="6">
        <v>6</v>
      </c>
      <c r="J35" s="6">
        <v>0</v>
      </c>
      <c r="K35" s="6">
        <f t="shared" si="3"/>
        <v>11</v>
      </c>
      <c r="L35" s="7">
        <f t="shared" si="1"/>
        <v>0.3142857142857143</v>
      </c>
      <c r="M35" s="6">
        <f t="shared" si="4"/>
        <v>22</v>
      </c>
      <c r="N35" s="6" t="s">
        <v>130</v>
      </c>
    </row>
    <row r="36" spans="1:14" ht="15.75">
      <c r="A36" s="6">
        <v>31</v>
      </c>
      <c r="B36" s="9">
        <v>935</v>
      </c>
      <c r="C36" s="14" t="s">
        <v>237</v>
      </c>
      <c r="D36" s="6" t="s">
        <v>242</v>
      </c>
      <c r="E36" s="9" t="s">
        <v>84</v>
      </c>
      <c r="F36" s="37">
        <v>1</v>
      </c>
      <c r="G36" s="37">
        <v>4</v>
      </c>
      <c r="H36" s="37">
        <v>1</v>
      </c>
      <c r="I36" s="37">
        <v>5</v>
      </c>
      <c r="J36" s="37">
        <v>0</v>
      </c>
      <c r="K36" s="6">
        <f t="shared" si="3"/>
        <v>11</v>
      </c>
      <c r="L36" s="7">
        <f t="shared" si="1"/>
        <v>0.3142857142857143</v>
      </c>
      <c r="M36" s="6">
        <f t="shared" si="4"/>
        <v>22</v>
      </c>
      <c r="N36" s="6" t="s">
        <v>130</v>
      </c>
    </row>
    <row r="37" spans="1:14" ht="15.75">
      <c r="A37" s="9">
        <v>32</v>
      </c>
      <c r="B37" s="6">
        <v>913</v>
      </c>
      <c r="C37" s="9" t="s">
        <v>229</v>
      </c>
      <c r="D37" s="9" t="s">
        <v>262</v>
      </c>
      <c r="E37" s="9" t="s">
        <v>82</v>
      </c>
      <c r="F37" s="6">
        <v>0</v>
      </c>
      <c r="G37" s="6">
        <v>3</v>
      </c>
      <c r="H37" s="6">
        <v>0</v>
      </c>
      <c r="I37" s="6">
        <v>7</v>
      </c>
      <c r="J37" s="6">
        <v>0</v>
      </c>
      <c r="K37" s="6">
        <f t="shared" si="3"/>
        <v>10</v>
      </c>
      <c r="L37" s="7">
        <f t="shared" si="1"/>
        <v>0.2857142857142857</v>
      </c>
      <c r="M37" s="6">
        <f t="shared" si="4"/>
        <v>23</v>
      </c>
      <c r="N37" s="6" t="s">
        <v>130</v>
      </c>
    </row>
    <row r="38" spans="1:14" ht="15.75">
      <c r="A38" s="9">
        <v>33</v>
      </c>
      <c r="B38" s="6">
        <v>903</v>
      </c>
      <c r="C38" s="14" t="s">
        <v>66</v>
      </c>
      <c r="D38" s="6" t="s">
        <v>263</v>
      </c>
      <c r="E38" s="6" t="s">
        <v>264</v>
      </c>
      <c r="F38" s="6">
        <v>7</v>
      </c>
      <c r="G38" s="6">
        <v>0</v>
      </c>
      <c r="H38" s="6">
        <v>0</v>
      </c>
      <c r="I38" s="6">
        <v>1</v>
      </c>
      <c r="J38" s="6">
        <v>0</v>
      </c>
      <c r="K38" s="6">
        <f t="shared" si="3"/>
        <v>8</v>
      </c>
      <c r="L38" s="7">
        <f t="shared" si="1"/>
        <v>0.22857142857142856</v>
      </c>
      <c r="M38" s="6">
        <f t="shared" si="4"/>
        <v>24</v>
      </c>
      <c r="N38" s="6" t="s">
        <v>130</v>
      </c>
    </row>
    <row r="39" spans="1:14" ht="15.75">
      <c r="A39" s="9">
        <v>34</v>
      </c>
      <c r="B39" s="9">
        <v>934</v>
      </c>
      <c r="C39" s="14" t="s">
        <v>73</v>
      </c>
      <c r="D39" s="9" t="s">
        <v>262</v>
      </c>
      <c r="E39" s="9" t="s">
        <v>82</v>
      </c>
      <c r="F39" s="37">
        <v>1</v>
      </c>
      <c r="G39" s="37">
        <v>0</v>
      </c>
      <c r="H39" s="37">
        <v>0</v>
      </c>
      <c r="I39" s="37">
        <v>7</v>
      </c>
      <c r="J39" s="37">
        <v>0</v>
      </c>
      <c r="K39" s="6">
        <f t="shared" si="3"/>
        <v>8</v>
      </c>
      <c r="L39" s="7">
        <f t="shared" si="1"/>
        <v>0.22857142857142856</v>
      </c>
      <c r="M39" s="6">
        <f t="shared" si="4"/>
        <v>24</v>
      </c>
      <c r="N39" s="6" t="s">
        <v>130</v>
      </c>
    </row>
    <row r="40" spans="1:14" ht="15.75">
      <c r="A40" s="9">
        <v>35</v>
      </c>
      <c r="B40" s="9">
        <v>938</v>
      </c>
      <c r="C40" s="14" t="s">
        <v>238</v>
      </c>
      <c r="D40" s="9" t="s">
        <v>262</v>
      </c>
      <c r="E40" s="9" t="s">
        <v>82</v>
      </c>
      <c r="F40" s="37">
        <v>0</v>
      </c>
      <c r="G40" s="37">
        <v>0</v>
      </c>
      <c r="H40" s="37">
        <v>0</v>
      </c>
      <c r="I40" s="37">
        <v>7</v>
      </c>
      <c r="J40" s="37">
        <v>0</v>
      </c>
      <c r="K40" s="6">
        <f t="shared" si="3"/>
        <v>7</v>
      </c>
      <c r="L40" s="7">
        <f t="shared" si="1"/>
        <v>0.2</v>
      </c>
      <c r="M40" s="6">
        <f t="shared" si="4"/>
        <v>25</v>
      </c>
      <c r="N40" s="6" t="s">
        <v>130</v>
      </c>
    </row>
    <row r="41" spans="1:14" ht="15.75">
      <c r="A41" s="9">
        <v>36</v>
      </c>
      <c r="B41" s="6">
        <v>911</v>
      </c>
      <c r="C41" s="15" t="s">
        <v>228</v>
      </c>
      <c r="D41" s="9" t="s">
        <v>241</v>
      </c>
      <c r="E41" s="9" t="s">
        <v>142</v>
      </c>
      <c r="F41" s="6">
        <v>1</v>
      </c>
      <c r="G41" s="6">
        <v>4</v>
      </c>
      <c r="H41" s="6">
        <v>0</v>
      </c>
      <c r="I41" s="6">
        <v>1</v>
      </c>
      <c r="J41" s="6">
        <v>0</v>
      </c>
      <c r="K41" s="6">
        <f t="shared" si="3"/>
        <v>6</v>
      </c>
      <c r="L41" s="7">
        <f t="shared" si="1"/>
        <v>0.17142857142857143</v>
      </c>
      <c r="M41" s="6">
        <f t="shared" si="4"/>
        <v>26</v>
      </c>
      <c r="N41" s="6" t="s">
        <v>130</v>
      </c>
    </row>
    <row r="42" spans="1:14" ht="15.75">
      <c r="A42" s="9">
        <v>37</v>
      </c>
      <c r="B42" s="6">
        <v>909</v>
      </c>
      <c r="C42" s="9" t="s">
        <v>227</v>
      </c>
      <c r="D42" s="31" t="s">
        <v>26</v>
      </c>
      <c r="E42" s="31" t="s">
        <v>85</v>
      </c>
      <c r="F42" s="6">
        <v>0</v>
      </c>
      <c r="G42" s="6">
        <v>4</v>
      </c>
      <c r="H42" s="6">
        <v>0</v>
      </c>
      <c r="I42" s="6">
        <v>0</v>
      </c>
      <c r="J42" s="6">
        <v>0</v>
      </c>
      <c r="K42" s="6">
        <f t="shared" si="3"/>
        <v>4</v>
      </c>
      <c r="L42" s="7">
        <f t="shared" si="1"/>
        <v>0.11428571428571428</v>
      </c>
      <c r="M42" s="6">
        <f t="shared" si="4"/>
        <v>27</v>
      </c>
      <c r="N42" s="6" t="s">
        <v>130</v>
      </c>
    </row>
    <row r="43" spans="1:14" ht="15.75">
      <c r="A43" s="9">
        <v>38</v>
      </c>
      <c r="B43" s="6">
        <v>927</v>
      </c>
      <c r="C43" s="14" t="s">
        <v>80</v>
      </c>
      <c r="D43" s="33" t="s">
        <v>27</v>
      </c>
      <c r="E43" s="36" t="s">
        <v>249</v>
      </c>
      <c r="F43" s="6">
        <v>0</v>
      </c>
      <c r="G43" s="6">
        <v>0</v>
      </c>
      <c r="H43" s="6">
        <v>0</v>
      </c>
      <c r="I43" s="6">
        <v>1</v>
      </c>
      <c r="J43" s="6">
        <v>0</v>
      </c>
      <c r="K43" s="6">
        <f t="shared" si="3"/>
        <v>1</v>
      </c>
      <c r="L43" s="7">
        <f t="shared" si="1"/>
        <v>0.02857142857142857</v>
      </c>
      <c r="M43" s="6">
        <f t="shared" si="4"/>
        <v>28</v>
      </c>
      <c r="N43" s="6" t="s">
        <v>130</v>
      </c>
    </row>
    <row r="50" spans="3:5" ht="15.75">
      <c r="C50" s="38" t="s">
        <v>131</v>
      </c>
      <c r="E50" s="38" t="s">
        <v>127</v>
      </c>
    </row>
    <row r="52" spans="3:5" ht="15.75">
      <c r="C52" s="38" t="s">
        <v>132</v>
      </c>
      <c r="E52" s="38" t="s">
        <v>45</v>
      </c>
    </row>
    <row r="53" ht="15.75">
      <c r="E53" s="38" t="s">
        <v>139</v>
      </c>
    </row>
    <row r="54" ht="15.75">
      <c r="E54" s="38" t="s">
        <v>137</v>
      </c>
    </row>
    <row r="55" ht="15.75">
      <c r="E55" s="38" t="s">
        <v>136</v>
      </c>
    </row>
    <row r="56" ht="15.75">
      <c r="E56" s="38" t="s">
        <v>101</v>
      </c>
    </row>
    <row r="57" ht="15.75">
      <c r="E57" s="38" t="s">
        <v>99</v>
      </c>
    </row>
    <row r="58" ht="15.75">
      <c r="E58" s="38" t="s">
        <v>143</v>
      </c>
    </row>
    <row r="59" ht="15.75">
      <c r="E59" s="38" t="s">
        <v>19</v>
      </c>
    </row>
  </sheetData>
  <sheetProtection/>
  <mergeCells count="13">
    <mergeCell ref="E4:E5"/>
    <mergeCell ref="F4:J4"/>
    <mergeCell ref="K4:K5"/>
    <mergeCell ref="L4:L5"/>
    <mergeCell ref="M4:M5"/>
    <mergeCell ref="N4:N5"/>
    <mergeCell ref="A1:N1"/>
    <mergeCell ref="A2:N2"/>
    <mergeCell ref="A3:N3"/>
    <mergeCell ref="A4:A5"/>
    <mergeCell ref="B4:B5"/>
    <mergeCell ref="C4:C5"/>
    <mergeCell ref="D4:D5"/>
  </mergeCells>
  <conditionalFormatting sqref="E21">
    <cfRule type="expression" priority="17" dxfId="1" stopIfTrue="1">
      <formula>$F21="Призер"</formula>
    </cfRule>
    <cfRule type="expression" priority="18" dxfId="0" stopIfTrue="1">
      <formula>$F21="Победитель"</formula>
    </cfRule>
  </conditionalFormatting>
  <conditionalFormatting sqref="E35">
    <cfRule type="expression" priority="15" dxfId="1" stopIfTrue="1">
      <formula>$F35="Призер"</formula>
    </cfRule>
    <cfRule type="expression" priority="16" dxfId="0" stopIfTrue="1">
      <formula>$F35="Победитель"</formula>
    </cfRule>
  </conditionalFormatting>
  <conditionalFormatting sqref="E17">
    <cfRule type="expression" priority="11" dxfId="1" stopIfTrue="1">
      <formula>$F17="Призер"</formula>
    </cfRule>
    <cfRule type="expression" priority="12" dxfId="0" stopIfTrue="1">
      <formula>$F17="Победитель"</formula>
    </cfRule>
  </conditionalFormatting>
  <conditionalFormatting sqref="E30">
    <cfRule type="expression" priority="9" dxfId="1" stopIfTrue="1">
      <formula>$F30="Призер"</formula>
    </cfRule>
    <cfRule type="expression" priority="10" dxfId="0" stopIfTrue="1">
      <formula>$F30="Победитель"</formula>
    </cfRule>
  </conditionalFormatting>
  <conditionalFormatting sqref="E20">
    <cfRule type="expression" priority="7" dxfId="1" stopIfTrue="1">
      <formula>$F20="Призер"</formula>
    </cfRule>
    <cfRule type="expression" priority="8" dxfId="0" stopIfTrue="1">
      <formula>$F20="Победитель"</formula>
    </cfRule>
  </conditionalFormatting>
  <conditionalFormatting sqref="E16">
    <cfRule type="expression" priority="5" dxfId="1" stopIfTrue="1">
      <formula>$F16="Призер"</formula>
    </cfRule>
    <cfRule type="expression" priority="6" dxfId="0" stopIfTrue="1">
      <formula>$F16="Победитель"</formula>
    </cfRule>
  </conditionalFormatting>
  <conditionalFormatting sqref="E34">
    <cfRule type="expression" priority="3" dxfId="1" stopIfTrue="1">
      <formula>$F34="Призер"</formula>
    </cfRule>
    <cfRule type="expression" priority="4" dxfId="0" stopIfTrue="1">
      <formula>$F34="Победитель"</formula>
    </cfRule>
  </conditionalFormatting>
  <conditionalFormatting sqref="E36">
    <cfRule type="expression" priority="1" dxfId="1" stopIfTrue="1">
      <formula>$F36="Призер"</formula>
    </cfRule>
    <cfRule type="expression" priority="2" dxfId="0" stopIfTrue="1">
      <formula>$F36="Победитель"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85" zoomScaleNormal="85" zoomScalePageLayoutView="0" workbookViewId="0" topLeftCell="A1">
      <selection activeCell="R5" sqref="R5"/>
    </sheetView>
  </sheetViews>
  <sheetFormatPr defaultColWidth="9.00390625" defaultRowHeight="12.75"/>
  <cols>
    <col min="3" max="3" width="38.625" style="0" customWidth="1"/>
    <col min="4" max="4" width="33.625" style="0" customWidth="1"/>
    <col min="5" max="5" width="37.00390625" style="0" customWidth="1"/>
    <col min="14" max="14" width="13.75390625" style="0" customWidth="1"/>
  </cols>
  <sheetData>
    <row r="1" spans="1:16" ht="20.25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"/>
      <c r="P1" s="2"/>
    </row>
    <row r="2" spans="1:16" ht="15.75">
      <c r="A2" s="43" t="s">
        <v>170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"/>
      <c r="P2" s="3"/>
    </row>
    <row r="3" spans="1:16" ht="15.75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"/>
      <c r="P3" s="2"/>
    </row>
    <row r="4" spans="1:14" ht="15.75" customHeight="1">
      <c r="A4" s="45" t="s">
        <v>8</v>
      </c>
      <c r="B4" s="40" t="s">
        <v>0</v>
      </c>
      <c r="C4" s="40" t="s">
        <v>1</v>
      </c>
      <c r="D4" s="40" t="s">
        <v>2</v>
      </c>
      <c r="E4" s="40" t="s">
        <v>3</v>
      </c>
      <c r="F4" s="41" t="s">
        <v>17</v>
      </c>
      <c r="G4" s="41"/>
      <c r="H4" s="41"/>
      <c r="I4" s="41"/>
      <c r="J4" s="41"/>
      <c r="K4" s="40" t="s">
        <v>4</v>
      </c>
      <c r="L4" s="40" t="s">
        <v>5</v>
      </c>
      <c r="M4" s="40" t="s">
        <v>16</v>
      </c>
      <c r="N4" s="40" t="s">
        <v>7</v>
      </c>
    </row>
    <row r="5" spans="1:16" ht="99">
      <c r="A5" s="45"/>
      <c r="B5" s="40"/>
      <c r="C5" s="40"/>
      <c r="D5" s="40"/>
      <c r="E5" s="40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40"/>
      <c r="L5" s="40"/>
      <c r="M5" s="40"/>
      <c r="N5" s="40"/>
      <c r="O5" s="1" t="s">
        <v>10</v>
      </c>
      <c r="P5" s="1" t="s">
        <v>9</v>
      </c>
    </row>
    <row r="6" spans="1:16" ht="15.75">
      <c r="A6" s="6">
        <v>1</v>
      </c>
      <c r="B6" s="6">
        <v>1017</v>
      </c>
      <c r="C6" s="9" t="s">
        <v>168</v>
      </c>
      <c r="D6" s="9" t="s">
        <v>160</v>
      </c>
      <c r="E6" s="13" t="s">
        <v>85</v>
      </c>
      <c r="F6" s="6">
        <v>4</v>
      </c>
      <c r="G6" s="6">
        <v>7</v>
      </c>
      <c r="H6" s="6">
        <v>7</v>
      </c>
      <c r="I6" s="6">
        <v>7</v>
      </c>
      <c r="J6" s="6">
        <v>4</v>
      </c>
      <c r="K6" s="6">
        <f aca="true" t="shared" si="0" ref="K6:K24">SUM(F6:J6)</f>
        <v>29</v>
      </c>
      <c r="L6" s="7">
        <f aca="true" t="shared" si="1" ref="L6:L24">K6/$O$6</f>
        <v>0.8285714285714286</v>
      </c>
      <c r="M6" s="6">
        <f aca="true" t="shared" si="2" ref="M6:M24">IF(L6=L5,M5,M5+1)</f>
        <v>1</v>
      </c>
      <c r="N6" s="6" t="s">
        <v>129</v>
      </c>
      <c r="O6">
        <v>35</v>
      </c>
      <c r="P6">
        <v>37</v>
      </c>
    </row>
    <row r="7" spans="1:14" ht="15.75">
      <c r="A7" s="6">
        <v>2</v>
      </c>
      <c r="B7" s="6">
        <v>1010</v>
      </c>
      <c r="C7" s="17" t="s">
        <v>164</v>
      </c>
      <c r="D7" s="9" t="s">
        <v>161</v>
      </c>
      <c r="E7" s="13" t="s">
        <v>99</v>
      </c>
      <c r="F7" s="6">
        <v>7</v>
      </c>
      <c r="G7" s="6">
        <v>7</v>
      </c>
      <c r="H7" s="6">
        <v>6</v>
      </c>
      <c r="I7" s="6">
        <v>7</v>
      </c>
      <c r="J7" s="6">
        <v>1</v>
      </c>
      <c r="K7" s="6">
        <f t="shared" si="0"/>
        <v>28</v>
      </c>
      <c r="L7" s="7">
        <f t="shared" si="1"/>
        <v>0.8</v>
      </c>
      <c r="M7" s="6">
        <f t="shared" si="2"/>
        <v>2</v>
      </c>
      <c r="N7" s="6" t="s">
        <v>135</v>
      </c>
    </row>
    <row r="8" spans="1:14" ht="15.75">
      <c r="A8" s="6">
        <v>3</v>
      </c>
      <c r="B8" s="6">
        <v>1011</v>
      </c>
      <c r="C8" s="9" t="s">
        <v>165</v>
      </c>
      <c r="D8" s="9" t="s">
        <v>161</v>
      </c>
      <c r="E8" s="13" t="s">
        <v>99</v>
      </c>
      <c r="F8" s="6">
        <v>6</v>
      </c>
      <c r="G8" s="6">
        <v>7</v>
      </c>
      <c r="H8" s="6">
        <v>7</v>
      </c>
      <c r="I8" s="6">
        <v>7</v>
      </c>
      <c r="J8" s="6">
        <v>1</v>
      </c>
      <c r="K8" s="6">
        <f t="shared" si="0"/>
        <v>28</v>
      </c>
      <c r="L8" s="7">
        <f t="shared" si="1"/>
        <v>0.8</v>
      </c>
      <c r="M8" s="6">
        <f t="shared" si="2"/>
        <v>2</v>
      </c>
      <c r="N8" s="6" t="s">
        <v>135</v>
      </c>
    </row>
    <row r="9" spans="1:14" ht="15.75">
      <c r="A9" s="6">
        <v>4</v>
      </c>
      <c r="B9" s="6">
        <v>1003</v>
      </c>
      <c r="C9" s="9" t="s">
        <v>90</v>
      </c>
      <c r="D9" s="9" t="s">
        <v>161</v>
      </c>
      <c r="E9" s="13" t="s">
        <v>99</v>
      </c>
      <c r="F9" s="6">
        <v>7</v>
      </c>
      <c r="G9" s="6">
        <v>7</v>
      </c>
      <c r="H9" s="6">
        <v>5</v>
      </c>
      <c r="I9" s="6">
        <v>7</v>
      </c>
      <c r="J9" s="6">
        <v>1</v>
      </c>
      <c r="K9" s="6">
        <f t="shared" si="0"/>
        <v>27</v>
      </c>
      <c r="L9" s="7">
        <f t="shared" si="1"/>
        <v>0.7714285714285715</v>
      </c>
      <c r="M9" s="6">
        <f t="shared" si="2"/>
        <v>3</v>
      </c>
      <c r="N9" s="6" t="s">
        <v>135</v>
      </c>
    </row>
    <row r="10" spans="1:14" ht="15.75">
      <c r="A10" s="6">
        <v>5</v>
      </c>
      <c r="B10" s="6">
        <v>1005</v>
      </c>
      <c r="C10" s="9" t="s">
        <v>92</v>
      </c>
      <c r="D10" s="9" t="s">
        <v>161</v>
      </c>
      <c r="E10" s="13" t="s">
        <v>99</v>
      </c>
      <c r="F10" s="6">
        <v>7</v>
      </c>
      <c r="G10" s="6">
        <v>7</v>
      </c>
      <c r="H10" s="6">
        <v>5</v>
      </c>
      <c r="I10" s="6">
        <v>7</v>
      </c>
      <c r="J10" s="6">
        <v>1</v>
      </c>
      <c r="K10" s="6">
        <f t="shared" si="0"/>
        <v>27</v>
      </c>
      <c r="L10" s="7">
        <f t="shared" si="1"/>
        <v>0.7714285714285715</v>
      </c>
      <c r="M10" s="6">
        <f t="shared" si="2"/>
        <v>3</v>
      </c>
      <c r="N10" s="6" t="s">
        <v>135</v>
      </c>
    </row>
    <row r="11" spans="1:14" ht="15.75">
      <c r="A11" s="6">
        <v>6</v>
      </c>
      <c r="B11" s="6">
        <v>1001</v>
      </c>
      <c r="C11" s="9" t="s">
        <v>96</v>
      </c>
      <c r="D11" s="9" t="s">
        <v>160</v>
      </c>
      <c r="E11" s="13" t="s">
        <v>85</v>
      </c>
      <c r="F11" s="6">
        <v>7</v>
      </c>
      <c r="G11" s="6">
        <v>7</v>
      </c>
      <c r="H11" s="6">
        <v>7</v>
      </c>
      <c r="I11" s="6">
        <v>0</v>
      </c>
      <c r="J11" s="6">
        <v>1</v>
      </c>
      <c r="K11" s="6">
        <f t="shared" si="0"/>
        <v>22</v>
      </c>
      <c r="L11" s="7">
        <f t="shared" si="1"/>
        <v>0.6285714285714286</v>
      </c>
      <c r="M11" s="6">
        <f t="shared" si="2"/>
        <v>4</v>
      </c>
      <c r="N11" s="6" t="s">
        <v>135</v>
      </c>
    </row>
    <row r="12" spans="1:14" ht="15.75">
      <c r="A12" s="6">
        <v>7</v>
      </c>
      <c r="B12" s="6">
        <v>1006</v>
      </c>
      <c r="C12" s="9" t="s">
        <v>163</v>
      </c>
      <c r="D12" s="9" t="s">
        <v>161</v>
      </c>
      <c r="E12" s="13" t="s">
        <v>99</v>
      </c>
      <c r="F12" s="6">
        <v>3</v>
      </c>
      <c r="G12" s="6">
        <v>7</v>
      </c>
      <c r="H12" s="6">
        <v>5</v>
      </c>
      <c r="I12" s="6">
        <v>7</v>
      </c>
      <c r="J12" s="6">
        <v>0</v>
      </c>
      <c r="K12" s="6">
        <f t="shared" si="0"/>
        <v>22</v>
      </c>
      <c r="L12" s="7">
        <f t="shared" si="1"/>
        <v>0.6285714285714286</v>
      </c>
      <c r="M12" s="6">
        <f t="shared" si="2"/>
        <v>4</v>
      </c>
      <c r="N12" s="6" t="s">
        <v>135</v>
      </c>
    </row>
    <row r="13" spans="1:14" ht="15.75">
      <c r="A13" s="6">
        <v>8</v>
      </c>
      <c r="B13" s="6">
        <v>1007</v>
      </c>
      <c r="C13" s="17" t="s">
        <v>89</v>
      </c>
      <c r="D13" s="9" t="s">
        <v>161</v>
      </c>
      <c r="E13" s="13" t="s">
        <v>99</v>
      </c>
      <c r="F13" s="6">
        <v>7</v>
      </c>
      <c r="G13" s="6">
        <v>7</v>
      </c>
      <c r="H13" s="6">
        <v>7</v>
      </c>
      <c r="I13" s="6">
        <v>0</v>
      </c>
      <c r="J13" s="6">
        <v>1</v>
      </c>
      <c r="K13" s="6">
        <f t="shared" si="0"/>
        <v>22</v>
      </c>
      <c r="L13" s="7">
        <f t="shared" si="1"/>
        <v>0.6285714285714286</v>
      </c>
      <c r="M13" s="6">
        <f t="shared" si="2"/>
        <v>4</v>
      </c>
      <c r="N13" s="6" t="s">
        <v>135</v>
      </c>
    </row>
    <row r="14" spans="1:14" ht="15.75">
      <c r="A14" s="6">
        <v>9</v>
      </c>
      <c r="B14" s="6">
        <v>1018</v>
      </c>
      <c r="C14" s="9" t="s">
        <v>91</v>
      </c>
      <c r="D14" s="9" t="s">
        <v>161</v>
      </c>
      <c r="E14" s="13" t="s">
        <v>99</v>
      </c>
      <c r="F14" s="6">
        <v>7</v>
      </c>
      <c r="G14" s="6">
        <v>7</v>
      </c>
      <c r="H14" s="6">
        <v>7</v>
      </c>
      <c r="I14" s="6">
        <v>0</v>
      </c>
      <c r="J14" s="6">
        <v>1</v>
      </c>
      <c r="K14" s="6">
        <f t="shared" si="0"/>
        <v>22</v>
      </c>
      <c r="L14" s="7">
        <f t="shared" si="1"/>
        <v>0.6285714285714286</v>
      </c>
      <c r="M14" s="6">
        <f t="shared" si="2"/>
        <v>4</v>
      </c>
      <c r="N14" s="6" t="s">
        <v>135</v>
      </c>
    </row>
    <row r="15" spans="1:14" ht="15.75">
      <c r="A15" s="6">
        <v>10</v>
      </c>
      <c r="B15" s="6">
        <v>1009</v>
      </c>
      <c r="C15" s="16" t="s">
        <v>93</v>
      </c>
      <c r="D15" s="9" t="s">
        <v>161</v>
      </c>
      <c r="E15" s="13" t="s">
        <v>99</v>
      </c>
      <c r="F15" s="6">
        <v>6</v>
      </c>
      <c r="G15" s="6">
        <v>7</v>
      </c>
      <c r="H15" s="6">
        <v>5</v>
      </c>
      <c r="I15" s="6">
        <v>0</v>
      </c>
      <c r="J15" s="6">
        <v>3</v>
      </c>
      <c r="K15" s="6">
        <f t="shared" si="0"/>
        <v>21</v>
      </c>
      <c r="L15" s="7">
        <f t="shared" si="1"/>
        <v>0.6</v>
      </c>
      <c r="M15" s="6">
        <f t="shared" si="2"/>
        <v>5</v>
      </c>
      <c r="N15" s="6" t="s">
        <v>135</v>
      </c>
    </row>
    <row r="16" spans="1:14" ht="15.75">
      <c r="A16" s="6">
        <v>11</v>
      </c>
      <c r="B16" s="6">
        <v>1008</v>
      </c>
      <c r="C16" s="16" t="s">
        <v>94</v>
      </c>
      <c r="D16" s="9" t="s">
        <v>27</v>
      </c>
      <c r="E16" s="28" t="s">
        <v>54</v>
      </c>
      <c r="F16" s="6">
        <v>5</v>
      </c>
      <c r="G16" s="6">
        <v>7</v>
      </c>
      <c r="H16" s="6">
        <v>5</v>
      </c>
      <c r="I16" s="6">
        <v>0</v>
      </c>
      <c r="J16" s="6">
        <v>3</v>
      </c>
      <c r="K16" s="6">
        <f t="shared" si="0"/>
        <v>20</v>
      </c>
      <c r="L16" s="7">
        <f t="shared" si="1"/>
        <v>0.5714285714285714</v>
      </c>
      <c r="M16" s="6">
        <f t="shared" si="2"/>
        <v>6</v>
      </c>
      <c r="N16" s="6" t="s">
        <v>135</v>
      </c>
    </row>
    <row r="17" spans="1:14" ht="17.25" customHeight="1">
      <c r="A17" s="6">
        <v>12</v>
      </c>
      <c r="B17" s="6">
        <v>1012</v>
      </c>
      <c r="C17" s="17" t="s">
        <v>97</v>
      </c>
      <c r="D17" s="9" t="s">
        <v>161</v>
      </c>
      <c r="E17" s="13" t="s">
        <v>99</v>
      </c>
      <c r="F17" s="6">
        <v>5</v>
      </c>
      <c r="G17" s="6">
        <v>0</v>
      </c>
      <c r="H17" s="6">
        <v>7</v>
      </c>
      <c r="I17" s="6">
        <v>7</v>
      </c>
      <c r="J17" s="6">
        <v>1</v>
      </c>
      <c r="K17" s="6">
        <f t="shared" si="0"/>
        <v>20</v>
      </c>
      <c r="L17" s="7">
        <f t="shared" si="1"/>
        <v>0.5714285714285714</v>
      </c>
      <c r="M17" s="6">
        <f t="shared" si="2"/>
        <v>6</v>
      </c>
      <c r="N17" s="6" t="s">
        <v>135</v>
      </c>
    </row>
    <row r="18" spans="1:14" ht="15" customHeight="1">
      <c r="A18" s="6">
        <v>13</v>
      </c>
      <c r="B18" s="6">
        <v>1013</v>
      </c>
      <c r="C18" s="17" t="s">
        <v>88</v>
      </c>
      <c r="D18" s="9" t="s">
        <v>161</v>
      </c>
      <c r="E18" s="13" t="s">
        <v>99</v>
      </c>
      <c r="F18" s="6">
        <v>5</v>
      </c>
      <c r="G18" s="6">
        <v>7</v>
      </c>
      <c r="H18" s="6">
        <v>7</v>
      </c>
      <c r="I18" s="6">
        <v>0</v>
      </c>
      <c r="J18" s="6">
        <v>1</v>
      </c>
      <c r="K18" s="6">
        <f t="shared" si="0"/>
        <v>20</v>
      </c>
      <c r="L18" s="7">
        <f t="shared" si="1"/>
        <v>0.5714285714285714</v>
      </c>
      <c r="M18" s="6">
        <f t="shared" si="2"/>
        <v>6</v>
      </c>
      <c r="N18" s="6" t="s">
        <v>135</v>
      </c>
    </row>
    <row r="19" spans="1:14" ht="15.75">
      <c r="A19" s="6">
        <v>14</v>
      </c>
      <c r="B19" s="6">
        <v>1002</v>
      </c>
      <c r="C19" s="9" t="s">
        <v>98</v>
      </c>
      <c r="D19" s="9" t="s">
        <v>161</v>
      </c>
      <c r="E19" s="13" t="s">
        <v>99</v>
      </c>
      <c r="F19" s="6">
        <v>7</v>
      </c>
      <c r="G19" s="6">
        <v>7</v>
      </c>
      <c r="H19" s="6">
        <v>5</v>
      </c>
      <c r="I19" s="6">
        <v>0</v>
      </c>
      <c r="J19" s="6">
        <v>0</v>
      </c>
      <c r="K19" s="6">
        <f t="shared" si="0"/>
        <v>19</v>
      </c>
      <c r="L19" s="7">
        <f t="shared" si="1"/>
        <v>0.5428571428571428</v>
      </c>
      <c r="M19" s="6">
        <f t="shared" si="2"/>
        <v>7</v>
      </c>
      <c r="N19" s="6" t="s">
        <v>135</v>
      </c>
    </row>
    <row r="20" spans="1:14" ht="15.75">
      <c r="A20" s="6">
        <v>15</v>
      </c>
      <c r="B20" s="6">
        <v>1004</v>
      </c>
      <c r="C20" s="17" t="s">
        <v>162</v>
      </c>
      <c r="D20" s="9" t="s">
        <v>161</v>
      </c>
      <c r="E20" s="13" t="s">
        <v>82</v>
      </c>
      <c r="F20" s="6">
        <v>5</v>
      </c>
      <c r="G20" s="6">
        <v>7</v>
      </c>
      <c r="H20" s="6">
        <v>5</v>
      </c>
      <c r="I20" s="6">
        <v>0</v>
      </c>
      <c r="J20" s="6">
        <v>1</v>
      </c>
      <c r="K20" s="6">
        <f t="shared" si="0"/>
        <v>18</v>
      </c>
      <c r="L20" s="7">
        <f t="shared" si="1"/>
        <v>0.5142857142857142</v>
      </c>
      <c r="M20" s="6">
        <f t="shared" si="2"/>
        <v>8</v>
      </c>
      <c r="N20" s="6" t="s">
        <v>135</v>
      </c>
    </row>
    <row r="21" spans="1:14" ht="15.75">
      <c r="A21" s="6">
        <v>16</v>
      </c>
      <c r="B21" s="6">
        <v>1014</v>
      </c>
      <c r="C21" s="16" t="s">
        <v>166</v>
      </c>
      <c r="D21" s="9" t="s">
        <v>161</v>
      </c>
      <c r="E21" s="13" t="s">
        <v>99</v>
      </c>
      <c r="F21" s="6">
        <v>1</v>
      </c>
      <c r="G21" s="6">
        <v>7</v>
      </c>
      <c r="H21" s="6">
        <v>7</v>
      </c>
      <c r="I21" s="6">
        <v>0</v>
      </c>
      <c r="J21" s="6">
        <v>1</v>
      </c>
      <c r="K21" s="6">
        <f t="shared" si="0"/>
        <v>16</v>
      </c>
      <c r="L21" s="7">
        <f t="shared" si="1"/>
        <v>0.45714285714285713</v>
      </c>
      <c r="M21" s="6">
        <f t="shared" si="2"/>
        <v>9</v>
      </c>
      <c r="N21" s="6" t="s">
        <v>130</v>
      </c>
    </row>
    <row r="22" spans="1:14" ht="17.25" customHeight="1">
      <c r="A22" s="6">
        <v>17</v>
      </c>
      <c r="B22" s="6">
        <v>1016</v>
      </c>
      <c r="C22" s="9" t="s">
        <v>167</v>
      </c>
      <c r="D22" s="9" t="s">
        <v>161</v>
      </c>
      <c r="E22" s="13" t="s">
        <v>99</v>
      </c>
      <c r="F22" s="6">
        <v>3</v>
      </c>
      <c r="G22" s="6">
        <v>7</v>
      </c>
      <c r="H22" s="6">
        <v>5</v>
      </c>
      <c r="I22" s="6">
        <v>0</v>
      </c>
      <c r="J22" s="6">
        <v>1</v>
      </c>
      <c r="K22" s="6">
        <f t="shared" si="0"/>
        <v>16</v>
      </c>
      <c r="L22" s="7">
        <f t="shared" si="1"/>
        <v>0.45714285714285713</v>
      </c>
      <c r="M22" s="6">
        <f t="shared" si="2"/>
        <v>9</v>
      </c>
      <c r="N22" s="6" t="s">
        <v>130</v>
      </c>
    </row>
    <row r="23" spans="1:14" ht="15.75">
      <c r="A23" s="6">
        <v>18</v>
      </c>
      <c r="B23" s="6">
        <v>1019</v>
      </c>
      <c r="C23" s="17" t="s">
        <v>169</v>
      </c>
      <c r="D23" s="9" t="s">
        <v>161</v>
      </c>
      <c r="E23" s="13" t="s">
        <v>99</v>
      </c>
      <c r="F23" s="6">
        <v>1</v>
      </c>
      <c r="G23" s="6">
        <v>7</v>
      </c>
      <c r="H23" s="6">
        <v>5</v>
      </c>
      <c r="I23" s="6">
        <v>0</v>
      </c>
      <c r="J23" s="6">
        <v>1</v>
      </c>
      <c r="K23" s="6">
        <f t="shared" si="0"/>
        <v>14</v>
      </c>
      <c r="L23" s="7">
        <f t="shared" si="1"/>
        <v>0.4</v>
      </c>
      <c r="M23" s="6">
        <f t="shared" si="2"/>
        <v>10</v>
      </c>
      <c r="N23" s="6" t="s">
        <v>130</v>
      </c>
    </row>
    <row r="24" spans="1:14" ht="15.75">
      <c r="A24" s="6">
        <v>19</v>
      </c>
      <c r="B24" s="6">
        <v>1015</v>
      </c>
      <c r="C24" s="9" t="s">
        <v>95</v>
      </c>
      <c r="D24" s="9" t="s">
        <v>161</v>
      </c>
      <c r="E24" s="13" t="s">
        <v>99</v>
      </c>
      <c r="F24" s="6">
        <v>5</v>
      </c>
      <c r="G24" s="6">
        <v>0</v>
      </c>
      <c r="H24" s="6">
        <v>2</v>
      </c>
      <c r="I24" s="6">
        <v>0</v>
      </c>
      <c r="J24" s="6">
        <v>3</v>
      </c>
      <c r="K24" s="6">
        <f t="shared" si="0"/>
        <v>10</v>
      </c>
      <c r="L24" s="7">
        <f t="shared" si="1"/>
        <v>0.2857142857142857</v>
      </c>
      <c r="M24" s="6">
        <f t="shared" si="2"/>
        <v>11</v>
      </c>
      <c r="N24" s="6" t="s">
        <v>130</v>
      </c>
    </row>
    <row r="29" spans="3:5" ht="15.75">
      <c r="C29" s="38" t="s">
        <v>131</v>
      </c>
      <c r="E29" s="38" t="s">
        <v>127</v>
      </c>
    </row>
    <row r="31" spans="3:5" ht="15.75">
      <c r="C31" s="38" t="s">
        <v>132</v>
      </c>
      <c r="E31" s="38" t="s">
        <v>140</v>
      </c>
    </row>
    <row r="32" ht="15.75">
      <c r="E32" s="38" t="s">
        <v>56</v>
      </c>
    </row>
    <row r="33" ht="15.75">
      <c r="E33" s="38" t="s">
        <v>83</v>
      </c>
    </row>
    <row r="34" ht="15.75">
      <c r="E34" s="38" t="s">
        <v>44</v>
      </c>
    </row>
    <row r="35" ht="15.75">
      <c r="E35" s="38"/>
    </row>
    <row r="36" ht="15.75">
      <c r="E36" s="38"/>
    </row>
  </sheetData>
  <sheetProtection/>
  <mergeCells count="13">
    <mergeCell ref="E4:E5"/>
    <mergeCell ref="F4:J4"/>
    <mergeCell ref="K4:K5"/>
    <mergeCell ref="L4:L5"/>
    <mergeCell ref="M4:M5"/>
    <mergeCell ref="N4:N5"/>
    <mergeCell ref="A1:N1"/>
    <mergeCell ref="A2:N2"/>
    <mergeCell ref="A3:N3"/>
    <mergeCell ref="A4:A5"/>
    <mergeCell ref="B4:B5"/>
    <mergeCell ref="C4:C5"/>
    <mergeCell ref="D4:D5"/>
  </mergeCells>
  <conditionalFormatting sqref="E13 E21">
    <cfRule type="expression" priority="475" dxfId="1" stopIfTrue="1">
      <formula>$F13="Призер"</formula>
    </cfRule>
    <cfRule type="expression" priority="476" dxfId="0" stopIfTrue="1">
      <formula>$F13="Победитель"</formula>
    </cfRule>
  </conditionalFormatting>
  <conditionalFormatting sqref="C20">
    <cfRule type="expression" priority="469" dxfId="1" stopIfTrue="1">
      <formula>$G20="Призер"</formula>
    </cfRule>
    <cfRule type="expression" priority="470" dxfId="0" stopIfTrue="1">
      <formula>$G20="Победитель"</formula>
    </cfRule>
  </conditionalFormatting>
  <conditionalFormatting sqref="E19:E22">
    <cfRule type="expression" priority="467" dxfId="1" stopIfTrue="1">
      <formula>$G19="Призер"</formula>
    </cfRule>
    <cfRule type="expression" priority="468" dxfId="0" stopIfTrue="1">
      <formula>$G19="Победитель"</formula>
    </cfRule>
  </conditionalFormatting>
  <conditionalFormatting sqref="E21">
    <cfRule type="expression" priority="465" dxfId="1" stopIfTrue="1">
      <formula>$G21="Призер"</formula>
    </cfRule>
    <cfRule type="expression" priority="466" dxfId="0" stopIfTrue="1">
      <formula>$G21="Победитель"</formula>
    </cfRule>
  </conditionalFormatting>
  <conditionalFormatting sqref="C21">
    <cfRule type="expression" priority="463" dxfId="1" stopIfTrue="1">
      <formula>$G21="Призер"</formula>
    </cfRule>
    <cfRule type="expression" priority="464" dxfId="0" stopIfTrue="1">
      <formula>$G21="Победитель"</formula>
    </cfRule>
  </conditionalFormatting>
  <conditionalFormatting sqref="E11">
    <cfRule type="expression" priority="461" dxfId="1" stopIfTrue="1">
      <formula>$F11="Призер"</formula>
    </cfRule>
    <cfRule type="expression" priority="462" dxfId="0" stopIfTrue="1">
      <formula>$F11="Победитель"</formula>
    </cfRule>
  </conditionalFormatting>
  <conditionalFormatting sqref="E17:E22">
    <cfRule type="expression" priority="459" dxfId="1" stopIfTrue="1">
      <formula>$F17="Призер"</formula>
    </cfRule>
    <cfRule type="expression" priority="460" dxfId="0" stopIfTrue="1">
      <formula>$F17="Победитель"</formula>
    </cfRule>
  </conditionalFormatting>
  <conditionalFormatting sqref="C17">
    <cfRule type="expression" priority="457" dxfId="1" stopIfTrue="1">
      <formula>$G17="Призер"</formula>
    </cfRule>
    <cfRule type="expression" priority="458" dxfId="0" stopIfTrue="1">
      <formula>$G17="Победитель"</formula>
    </cfRule>
  </conditionalFormatting>
  <conditionalFormatting sqref="E17">
    <cfRule type="expression" priority="455" dxfId="1" stopIfTrue="1">
      <formula>$G17="Призер"</formula>
    </cfRule>
    <cfRule type="expression" priority="456" dxfId="0" stopIfTrue="1">
      <formula>$G17="Победитель"</formula>
    </cfRule>
  </conditionalFormatting>
  <conditionalFormatting sqref="E17:E22">
    <cfRule type="expression" priority="453" dxfId="1" stopIfTrue="1">
      <formula>$G17="Призер"</formula>
    </cfRule>
    <cfRule type="expression" priority="454" dxfId="0" stopIfTrue="1">
      <formula>$G17="Победитель"</formula>
    </cfRule>
  </conditionalFormatting>
  <conditionalFormatting sqref="C18">
    <cfRule type="expression" priority="451" dxfId="1" stopIfTrue="1">
      <formula>$G18="Призер"</formula>
    </cfRule>
    <cfRule type="expression" priority="452" dxfId="0" stopIfTrue="1">
      <formula>$G18="Победитель"</formula>
    </cfRule>
  </conditionalFormatting>
  <conditionalFormatting sqref="E12:E13 E19:E22">
    <cfRule type="expression" priority="447" dxfId="1" stopIfTrue="1">
      <formula>$F12="Призер"</formula>
    </cfRule>
    <cfRule type="expression" priority="448" dxfId="0" stopIfTrue="1">
      <formula>$F12="Победитель"</formula>
    </cfRule>
  </conditionalFormatting>
  <conditionalFormatting sqref="C19">
    <cfRule type="expression" priority="445" dxfId="1" stopIfTrue="1">
      <formula>$G19="Призер"</formula>
    </cfRule>
    <cfRule type="expression" priority="446" dxfId="0" stopIfTrue="1">
      <formula>$G19="Победитель"</formula>
    </cfRule>
  </conditionalFormatting>
  <conditionalFormatting sqref="E18:E22">
    <cfRule type="expression" priority="443" dxfId="1" stopIfTrue="1">
      <formula>$G18="Призер"</formula>
    </cfRule>
    <cfRule type="expression" priority="444" dxfId="0" stopIfTrue="1">
      <formula>$G18="Победитель"</formula>
    </cfRule>
  </conditionalFormatting>
  <conditionalFormatting sqref="E19:E22">
    <cfRule type="expression" priority="441" dxfId="1" stopIfTrue="1">
      <formula>$G19="Призер"</formula>
    </cfRule>
    <cfRule type="expression" priority="442" dxfId="0" stopIfTrue="1">
      <formula>$G19="Победитель"</formula>
    </cfRule>
  </conditionalFormatting>
  <conditionalFormatting sqref="C20">
    <cfRule type="expression" priority="439" dxfId="1" stopIfTrue="1">
      <formula>$G20="Призер"</formula>
    </cfRule>
    <cfRule type="expression" priority="440" dxfId="0" stopIfTrue="1">
      <formula>$G20="Победитель"</formula>
    </cfRule>
  </conditionalFormatting>
  <conditionalFormatting sqref="E9:E11">
    <cfRule type="expression" priority="437" dxfId="1" stopIfTrue="1">
      <formula>$F9="Призер"</formula>
    </cfRule>
    <cfRule type="expression" priority="438" dxfId="0" stopIfTrue="1">
      <formula>$F9="Победитель"</formula>
    </cfRule>
  </conditionalFormatting>
  <conditionalFormatting sqref="E17">
    <cfRule type="expression" priority="435" dxfId="1" stopIfTrue="1">
      <formula>$F17="Призер"</formula>
    </cfRule>
    <cfRule type="expression" priority="436" dxfId="0" stopIfTrue="1">
      <formula>$F17="Победитель"</formula>
    </cfRule>
  </conditionalFormatting>
  <conditionalFormatting sqref="C16">
    <cfRule type="expression" priority="433" dxfId="1" stopIfTrue="1">
      <formula>$G16="Призер"</formula>
    </cfRule>
    <cfRule type="expression" priority="434" dxfId="0" stopIfTrue="1">
      <formula>$G16="Победитель"</formula>
    </cfRule>
  </conditionalFormatting>
  <conditionalFormatting sqref="E16">
    <cfRule type="expression" priority="431" dxfId="1" stopIfTrue="1">
      <formula>$G16="Призер"</formula>
    </cfRule>
    <cfRule type="expression" priority="432" dxfId="0" stopIfTrue="1">
      <formula>$G16="Победитель"</formula>
    </cfRule>
  </conditionalFormatting>
  <conditionalFormatting sqref="E17">
    <cfRule type="expression" priority="429" dxfId="1" stopIfTrue="1">
      <formula>$G17="Призер"</formula>
    </cfRule>
    <cfRule type="expression" priority="430" dxfId="0" stopIfTrue="1">
      <formula>$G17="Победитель"</formula>
    </cfRule>
  </conditionalFormatting>
  <conditionalFormatting sqref="C17">
    <cfRule type="expression" priority="427" dxfId="1" stopIfTrue="1">
      <formula>$G17="Призер"</formula>
    </cfRule>
    <cfRule type="expression" priority="428" dxfId="0" stopIfTrue="1">
      <formula>$G17="Победитель"</formula>
    </cfRule>
  </conditionalFormatting>
  <conditionalFormatting sqref="E14">
    <cfRule type="expression" priority="425" dxfId="1" stopIfTrue="1">
      <formula>$F14="Призер"</formula>
    </cfRule>
    <cfRule type="expression" priority="426" dxfId="0" stopIfTrue="1">
      <formula>$F14="Победитель"</formula>
    </cfRule>
  </conditionalFormatting>
  <conditionalFormatting sqref="E14">
    <cfRule type="expression" priority="423" dxfId="1" stopIfTrue="1">
      <formula>$F14="Призер"</formula>
    </cfRule>
    <cfRule type="expression" priority="424" dxfId="0" stopIfTrue="1">
      <formula>$F14="Победитель"</formula>
    </cfRule>
  </conditionalFormatting>
  <conditionalFormatting sqref="E14">
    <cfRule type="expression" priority="421" dxfId="1" stopIfTrue="1">
      <formula>$F14="Призер"</formula>
    </cfRule>
    <cfRule type="expression" priority="422" dxfId="0" stopIfTrue="1">
      <formula>$F14="Победитель"</formula>
    </cfRule>
  </conditionalFormatting>
  <conditionalFormatting sqref="E15">
    <cfRule type="expression" priority="419" dxfId="1" stopIfTrue="1">
      <formula>$F15="Призер"</formula>
    </cfRule>
    <cfRule type="expression" priority="420" dxfId="0" stopIfTrue="1">
      <formula>$F15="Победитель"</formula>
    </cfRule>
  </conditionalFormatting>
  <conditionalFormatting sqref="E15">
    <cfRule type="expression" priority="417" dxfId="1" stopIfTrue="1">
      <formula>$F15="Призер"</formula>
    </cfRule>
    <cfRule type="expression" priority="418" dxfId="0" stopIfTrue="1">
      <formula>$F15="Победитель"</formula>
    </cfRule>
  </conditionalFormatting>
  <conditionalFormatting sqref="E15">
    <cfRule type="expression" priority="415" dxfId="1" stopIfTrue="1">
      <formula>$F15="Призер"</formula>
    </cfRule>
    <cfRule type="expression" priority="416" dxfId="0" stopIfTrue="1">
      <formula>$F15="Победитель"</formula>
    </cfRule>
  </conditionalFormatting>
  <conditionalFormatting sqref="E16">
    <cfRule type="expression" priority="413" dxfId="1" stopIfTrue="1">
      <formula>$F16="Призер"</formula>
    </cfRule>
    <cfRule type="expression" priority="414" dxfId="0" stopIfTrue="1">
      <formula>$F16="Победитель"</formula>
    </cfRule>
  </conditionalFormatting>
  <conditionalFormatting sqref="E16">
    <cfRule type="expression" priority="411" dxfId="1" stopIfTrue="1">
      <formula>$F16="Призер"</formula>
    </cfRule>
    <cfRule type="expression" priority="412" dxfId="0" stopIfTrue="1">
      <formula>$F16="Победитель"</formula>
    </cfRule>
  </conditionalFormatting>
  <conditionalFormatting sqref="E16">
    <cfRule type="expression" priority="409" dxfId="1" stopIfTrue="1">
      <formula>$F16="Призер"</formula>
    </cfRule>
    <cfRule type="expression" priority="410" dxfId="0" stopIfTrue="1">
      <formula>$F16="Победитель"</formula>
    </cfRule>
  </conditionalFormatting>
  <conditionalFormatting sqref="E17">
    <cfRule type="expression" priority="407" dxfId="1" stopIfTrue="1">
      <formula>$F17="Призер"</formula>
    </cfRule>
    <cfRule type="expression" priority="408" dxfId="0" stopIfTrue="1">
      <formula>$F17="Победитель"</formula>
    </cfRule>
  </conditionalFormatting>
  <conditionalFormatting sqref="E17">
    <cfRule type="expression" priority="405" dxfId="1" stopIfTrue="1">
      <formula>$F17="Призер"</formula>
    </cfRule>
    <cfRule type="expression" priority="406" dxfId="0" stopIfTrue="1">
      <formula>$F17="Победитель"</formula>
    </cfRule>
  </conditionalFormatting>
  <conditionalFormatting sqref="E17">
    <cfRule type="expression" priority="403" dxfId="1" stopIfTrue="1">
      <formula>$F17="Призер"</formula>
    </cfRule>
    <cfRule type="expression" priority="404" dxfId="0" stopIfTrue="1">
      <formula>$F17="Победитель"</formula>
    </cfRule>
  </conditionalFormatting>
  <conditionalFormatting sqref="E17:E22">
    <cfRule type="expression" priority="401" dxfId="1" stopIfTrue="1">
      <formula>$G17="Призер"</formula>
    </cfRule>
    <cfRule type="expression" priority="402" dxfId="0" stopIfTrue="1">
      <formula>$G17="Победитель"</formula>
    </cfRule>
  </conditionalFormatting>
  <conditionalFormatting sqref="E17:E22">
    <cfRule type="expression" priority="399" dxfId="1" stopIfTrue="1">
      <formula>$F17="Призер"</formula>
    </cfRule>
    <cfRule type="expression" priority="400" dxfId="0" stopIfTrue="1">
      <formula>$F17="Победитель"</formula>
    </cfRule>
  </conditionalFormatting>
  <conditionalFormatting sqref="E17:E22">
    <cfRule type="expression" priority="397" dxfId="1" stopIfTrue="1">
      <formula>$G17="Призер"</formula>
    </cfRule>
    <cfRule type="expression" priority="398" dxfId="0" stopIfTrue="1">
      <formula>$G17="Победитель"</formula>
    </cfRule>
  </conditionalFormatting>
  <conditionalFormatting sqref="E17:E22">
    <cfRule type="expression" priority="395" dxfId="1" stopIfTrue="1">
      <formula>$F17="Призер"</formula>
    </cfRule>
    <cfRule type="expression" priority="396" dxfId="0" stopIfTrue="1">
      <formula>$F17="Победитель"</formula>
    </cfRule>
  </conditionalFormatting>
  <conditionalFormatting sqref="E17:E22">
    <cfRule type="expression" priority="393" dxfId="1" stopIfTrue="1">
      <formula>$F17="Призер"</formula>
    </cfRule>
    <cfRule type="expression" priority="394" dxfId="0" stopIfTrue="1">
      <formula>$F17="Победитель"</formula>
    </cfRule>
  </conditionalFormatting>
  <conditionalFormatting sqref="E17:E22">
    <cfRule type="expression" priority="391" dxfId="1" stopIfTrue="1">
      <formula>$F17="Призер"</formula>
    </cfRule>
    <cfRule type="expression" priority="392" dxfId="0" stopIfTrue="1">
      <formula>$F17="Победитель"</formula>
    </cfRule>
  </conditionalFormatting>
  <conditionalFormatting sqref="E23">
    <cfRule type="expression" priority="389" dxfId="1" stopIfTrue="1">
      <formula>$F23="Призер"</formula>
    </cfRule>
    <cfRule type="expression" priority="390" dxfId="0" stopIfTrue="1">
      <formula>$F23="Победитель"</formula>
    </cfRule>
  </conditionalFormatting>
  <conditionalFormatting sqref="E23">
    <cfRule type="expression" priority="387" dxfId="1" stopIfTrue="1">
      <formula>$G23="Призер"</formula>
    </cfRule>
    <cfRule type="expression" priority="388" dxfId="0" stopIfTrue="1">
      <formula>$G23="Победитель"</formula>
    </cfRule>
  </conditionalFormatting>
  <conditionalFormatting sqref="E23">
    <cfRule type="expression" priority="385" dxfId="1" stopIfTrue="1">
      <formula>$G23="Призер"</formula>
    </cfRule>
    <cfRule type="expression" priority="386" dxfId="0" stopIfTrue="1">
      <formula>$G23="Победитель"</formula>
    </cfRule>
  </conditionalFormatting>
  <conditionalFormatting sqref="E23">
    <cfRule type="expression" priority="383" dxfId="1" stopIfTrue="1">
      <formula>$F23="Призер"</formula>
    </cfRule>
    <cfRule type="expression" priority="384" dxfId="0" stopIfTrue="1">
      <formula>$F23="Победитель"</formula>
    </cfRule>
  </conditionalFormatting>
  <conditionalFormatting sqref="E23">
    <cfRule type="expression" priority="381" dxfId="1" stopIfTrue="1">
      <formula>$G23="Призер"</formula>
    </cfRule>
    <cfRule type="expression" priority="382" dxfId="0" stopIfTrue="1">
      <formula>$G23="Победитель"</formula>
    </cfRule>
  </conditionalFormatting>
  <conditionalFormatting sqref="E23">
    <cfRule type="expression" priority="379" dxfId="1" stopIfTrue="1">
      <formula>$F23="Призер"</formula>
    </cfRule>
    <cfRule type="expression" priority="380" dxfId="0" stopIfTrue="1">
      <formula>$F23="Победитель"</formula>
    </cfRule>
  </conditionalFormatting>
  <conditionalFormatting sqref="E23">
    <cfRule type="expression" priority="377" dxfId="1" stopIfTrue="1">
      <formula>$G23="Призер"</formula>
    </cfRule>
    <cfRule type="expression" priority="378" dxfId="0" stopIfTrue="1">
      <formula>$G23="Победитель"</formula>
    </cfRule>
  </conditionalFormatting>
  <conditionalFormatting sqref="E23">
    <cfRule type="expression" priority="375" dxfId="1" stopIfTrue="1">
      <formula>$G23="Призер"</formula>
    </cfRule>
    <cfRule type="expression" priority="376" dxfId="0" stopIfTrue="1">
      <formula>$G23="Победитель"</formula>
    </cfRule>
  </conditionalFormatting>
  <conditionalFormatting sqref="E23">
    <cfRule type="expression" priority="373" dxfId="1" stopIfTrue="1">
      <formula>$G23="Призер"</formula>
    </cfRule>
    <cfRule type="expression" priority="374" dxfId="0" stopIfTrue="1">
      <formula>$G23="Победитель"</formula>
    </cfRule>
  </conditionalFormatting>
  <conditionalFormatting sqref="E23">
    <cfRule type="expression" priority="371" dxfId="1" stopIfTrue="1">
      <formula>$F23="Призер"</formula>
    </cfRule>
    <cfRule type="expression" priority="372" dxfId="0" stopIfTrue="1">
      <formula>$F23="Победитель"</formula>
    </cfRule>
  </conditionalFormatting>
  <conditionalFormatting sqref="E23">
    <cfRule type="expression" priority="369" dxfId="1" stopIfTrue="1">
      <formula>$G23="Призер"</formula>
    </cfRule>
    <cfRule type="expression" priority="370" dxfId="0" stopIfTrue="1">
      <formula>$G23="Победитель"</formula>
    </cfRule>
  </conditionalFormatting>
  <conditionalFormatting sqref="E23">
    <cfRule type="expression" priority="367" dxfId="1" stopIfTrue="1">
      <formula>$F23="Призер"</formula>
    </cfRule>
    <cfRule type="expression" priority="368" dxfId="0" stopIfTrue="1">
      <formula>$F23="Победитель"</formula>
    </cfRule>
  </conditionalFormatting>
  <conditionalFormatting sqref="E23">
    <cfRule type="expression" priority="365" dxfId="1" stopIfTrue="1">
      <formula>$F23="Призер"</formula>
    </cfRule>
    <cfRule type="expression" priority="366" dxfId="0" stopIfTrue="1">
      <formula>$F23="Победитель"</formula>
    </cfRule>
  </conditionalFormatting>
  <conditionalFormatting sqref="E23">
    <cfRule type="expression" priority="363" dxfId="1" stopIfTrue="1">
      <formula>$F23="Призер"</formula>
    </cfRule>
    <cfRule type="expression" priority="364" dxfId="0" stopIfTrue="1">
      <formula>$F23="Победитель"</formula>
    </cfRule>
  </conditionalFormatting>
  <conditionalFormatting sqref="E24">
    <cfRule type="expression" priority="361" dxfId="1" stopIfTrue="1">
      <formula>$F24="Призер"</formula>
    </cfRule>
    <cfRule type="expression" priority="362" dxfId="0" stopIfTrue="1">
      <formula>$F24="Победитель"</formula>
    </cfRule>
  </conditionalFormatting>
  <conditionalFormatting sqref="E24">
    <cfRule type="expression" priority="359" dxfId="1" stopIfTrue="1">
      <formula>$G24="Призер"</formula>
    </cfRule>
    <cfRule type="expression" priority="360" dxfId="0" stopIfTrue="1">
      <formula>$G24="Победитель"</formula>
    </cfRule>
  </conditionalFormatting>
  <conditionalFormatting sqref="E24">
    <cfRule type="expression" priority="357" dxfId="1" stopIfTrue="1">
      <formula>$G24="Призер"</formula>
    </cfRule>
    <cfRule type="expression" priority="358" dxfId="0" stopIfTrue="1">
      <formula>$G24="Победитель"</formula>
    </cfRule>
  </conditionalFormatting>
  <conditionalFormatting sqref="E24">
    <cfRule type="expression" priority="355" dxfId="1" stopIfTrue="1">
      <formula>$F24="Призер"</formula>
    </cfRule>
    <cfRule type="expression" priority="356" dxfId="0" stopIfTrue="1">
      <formula>$F24="Победитель"</formula>
    </cfRule>
  </conditionalFormatting>
  <conditionalFormatting sqref="E24">
    <cfRule type="expression" priority="353" dxfId="1" stopIfTrue="1">
      <formula>$G24="Призер"</formula>
    </cfRule>
    <cfRule type="expression" priority="354" dxfId="0" stopIfTrue="1">
      <formula>$G24="Победитель"</formula>
    </cfRule>
  </conditionalFormatting>
  <conditionalFormatting sqref="E24">
    <cfRule type="expression" priority="351" dxfId="1" stopIfTrue="1">
      <formula>$F24="Призер"</formula>
    </cfRule>
    <cfRule type="expression" priority="352" dxfId="0" stopIfTrue="1">
      <formula>$F24="Победитель"</formula>
    </cfRule>
  </conditionalFormatting>
  <conditionalFormatting sqref="E24">
    <cfRule type="expression" priority="349" dxfId="1" stopIfTrue="1">
      <formula>$G24="Призер"</formula>
    </cfRule>
    <cfRule type="expression" priority="350" dxfId="0" stopIfTrue="1">
      <formula>$G24="Победитель"</formula>
    </cfRule>
  </conditionalFormatting>
  <conditionalFormatting sqref="E24">
    <cfRule type="expression" priority="347" dxfId="1" stopIfTrue="1">
      <formula>$G24="Призер"</formula>
    </cfRule>
    <cfRule type="expression" priority="348" dxfId="0" stopIfTrue="1">
      <formula>$G24="Победитель"</formula>
    </cfRule>
  </conditionalFormatting>
  <conditionalFormatting sqref="E24">
    <cfRule type="expression" priority="345" dxfId="1" stopIfTrue="1">
      <formula>$G24="Призер"</formula>
    </cfRule>
    <cfRule type="expression" priority="346" dxfId="0" stopIfTrue="1">
      <formula>$G24="Победитель"</formula>
    </cfRule>
  </conditionalFormatting>
  <conditionalFormatting sqref="E24">
    <cfRule type="expression" priority="343" dxfId="1" stopIfTrue="1">
      <formula>$F24="Призер"</formula>
    </cfRule>
    <cfRule type="expression" priority="344" dxfId="0" stopIfTrue="1">
      <formula>$F24="Победитель"</formula>
    </cfRule>
  </conditionalFormatting>
  <conditionalFormatting sqref="E24">
    <cfRule type="expression" priority="341" dxfId="1" stopIfTrue="1">
      <formula>$G24="Призер"</formula>
    </cfRule>
    <cfRule type="expression" priority="342" dxfId="0" stopIfTrue="1">
      <formula>$G24="Победитель"</formula>
    </cfRule>
  </conditionalFormatting>
  <conditionalFormatting sqref="E24">
    <cfRule type="expression" priority="339" dxfId="1" stopIfTrue="1">
      <formula>$F24="Призер"</formula>
    </cfRule>
    <cfRule type="expression" priority="340" dxfId="0" stopIfTrue="1">
      <formula>$F24="Победитель"</formula>
    </cfRule>
  </conditionalFormatting>
  <conditionalFormatting sqref="E24">
    <cfRule type="expression" priority="337" dxfId="1" stopIfTrue="1">
      <formula>$F24="Призер"</formula>
    </cfRule>
    <cfRule type="expression" priority="338" dxfId="0" stopIfTrue="1">
      <formula>$F24="Победитель"</formula>
    </cfRule>
  </conditionalFormatting>
  <conditionalFormatting sqref="E24">
    <cfRule type="expression" priority="335" dxfId="1" stopIfTrue="1">
      <formula>$F24="Призер"</formula>
    </cfRule>
    <cfRule type="expression" priority="336" dxfId="0" stopIfTrue="1">
      <formula>$F24="Победитель"</formula>
    </cfRule>
  </conditionalFormatting>
  <conditionalFormatting sqref="E14 E22">
    <cfRule type="expression" priority="333" dxfId="1" stopIfTrue="1">
      <formula>$F14="Призер"</formula>
    </cfRule>
    <cfRule type="expression" priority="334" dxfId="0" stopIfTrue="1">
      <formula>$F14="Победитель"</formula>
    </cfRule>
  </conditionalFormatting>
  <conditionalFormatting sqref="C21">
    <cfRule type="expression" priority="331" dxfId="1" stopIfTrue="1">
      <formula>$G21="Призер"</formula>
    </cfRule>
    <cfRule type="expression" priority="332" dxfId="0" stopIfTrue="1">
      <formula>$G21="Победитель"</formula>
    </cfRule>
  </conditionalFormatting>
  <conditionalFormatting sqref="E22">
    <cfRule type="expression" priority="329" dxfId="1" stopIfTrue="1">
      <formula>$G22="Призер"</formula>
    </cfRule>
    <cfRule type="expression" priority="330" dxfId="0" stopIfTrue="1">
      <formula>$G22="Победитель"</formula>
    </cfRule>
  </conditionalFormatting>
  <conditionalFormatting sqref="C22">
    <cfRule type="expression" priority="327" dxfId="1" stopIfTrue="1">
      <formula>$G22="Призер"</formula>
    </cfRule>
    <cfRule type="expression" priority="328" dxfId="0" stopIfTrue="1">
      <formula>$G22="Победитель"</formula>
    </cfRule>
  </conditionalFormatting>
  <conditionalFormatting sqref="E13">
    <cfRule type="expression" priority="325" dxfId="1" stopIfTrue="1">
      <formula>$F13="Призер"</formula>
    </cfRule>
    <cfRule type="expression" priority="326" dxfId="0" stopIfTrue="1">
      <formula>$F13="Победитель"</formula>
    </cfRule>
  </conditionalFormatting>
  <conditionalFormatting sqref="C18">
    <cfRule type="expression" priority="323" dxfId="1" stopIfTrue="1">
      <formula>$G18="Призер"</formula>
    </cfRule>
    <cfRule type="expression" priority="324" dxfId="0" stopIfTrue="1">
      <formula>$G18="Победитель"</formula>
    </cfRule>
  </conditionalFormatting>
  <conditionalFormatting sqref="E18">
    <cfRule type="expression" priority="321" dxfId="1" stopIfTrue="1">
      <formula>$G18="Призер"</formula>
    </cfRule>
    <cfRule type="expression" priority="322" dxfId="0" stopIfTrue="1">
      <formula>$G18="Победитель"</formula>
    </cfRule>
  </conditionalFormatting>
  <conditionalFormatting sqref="C19">
    <cfRule type="expression" priority="319" dxfId="1" stopIfTrue="1">
      <formula>$G19="Призер"</formula>
    </cfRule>
    <cfRule type="expression" priority="320" dxfId="0" stopIfTrue="1">
      <formula>$G19="Победитель"</formula>
    </cfRule>
  </conditionalFormatting>
  <conditionalFormatting sqref="C20">
    <cfRule type="expression" priority="317" dxfId="1" stopIfTrue="1">
      <formula>$G20="Призер"</formula>
    </cfRule>
    <cfRule type="expression" priority="318" dxfId="0" stopIfTrue="1">
      <formula>$G20="Победитель"</formula>
    </cfRule>
  </conditionalFormatting>
  <conditionalFormatting sqref="C21">
    <cfRule type="expression" priority="315" dxfId="1" stopIfTrue="1">
      <formula>$G21="Призер"</formula>
    </cfRule>
    <cfRule type="expression" priority="316" dxfId="0" stopIfTrue="1">
      <formula>$G21="Победитель"</formula>
    </cfRule>
  </conditionalFormatting>
  <conditionalFormatting sqref="E13">
    <cfRule type="expression" priority="313" dxfId="1" stopIfTrue="1">
      <formula>$F13="Призер"</formula>
    </cfRule>
    <cfRule type="expression" priority="314" dxfId="0" stopIfTrue="1">
      <formula>$F13="Победитель"</formula>
    </cfRule>
  </conditionalFormatting>
  <conditionalFormatting sqref="E18">
    <cfRule type="expression" priority="311" dxfId="1" stopIfTrue="1">
      <formula>$F18="Призер"</formula>
    </cfRule>
    <cfRule type="expression" priority="312" dxfId="0" stopIfTrue="1">
      <formula>$F18="Победитель"</formula>
    </cfRule>
  </conditionalFormatting>
  <conditionalFormatting sqref="C17">
    <cfRule type="expression" priority="309" dxfId="1" stopIfTrue="1">
      <formula>$G17="Призер"</formula>
    </cfRule>
    <cfRule type="expression" priority="310" dxfId="0" stopIfTrue="1">
      <formula>$G17="Победитель"</formula>
    </cfRule>
  </conditionalFormatting>
  <conditionalFormatting sqref="E17">
    <cfRule type="expression" priority="307" dxfId="1" stopIfTrue="1">
      <formula>$G17="Призер"</formula>
    </cfRule>
    <cfRule type="expression" priority="308" dxfId="0" stopIfTrue="1">
      <formula>$G17="Победитель"</formula>
    </cfRule>
  </conditionalFormatting>
  <conditionalFormatting sqref="E18">
    <cfRule type="expression" priority="305" dxfId="1" stopIfTrue="1">
      <formula>$G18="Призер"</formula>
    </cfRule>
    <cfRule type="expression" priority="306" dxfId="0" stopIfTrue="1">
      <formula>$G18="Победитель"</formula>
    </cfRule>
  </conditionalFormatting>
  <conditionalFormatting sqref="C18">
    <cfRule type="expression" priority="303" dxfId="1" stopIfTrue="1">
      <formula>$G18="Призер"</formula>
    </cfRule>
    <cfRule type="expression" priority="304" dxfId="0" stopIfTrue="1">
      <formula>$G18="Победитель"</formula>
    </cfRule>
  </conditionalFormatting>
  <conditionalFormatting sqref="E15">
    <cfRule type="expression" priority="301" dxfId="1" stopIfTrue="1">
      <formula>$F15="Призер"</formula>
    </cfRule>
    <cfRule type="expression" priority="302" dxfId="0" stopIfTrue="1">
      <formula>$F15="Победитель"</formula>
    </cfRule>
  </conditionalFormatting>
  <conditionalFormatting sqref="E15">
    <cfRule type="expression" priority="299" dxfId="1" stopIfTrue="1">
      <formula>$F15="Призер"</formula>
    </cfRule>
    <cfRule type="expression" priority="300" dxfId="0" stopIfTrue="1">
      <formula>$F15="Победитель"</formula>
    </cfRule>
  </conditionalFormatting>
  <conditionalFormatting sqref="E15">
    <cfRule type="expression" priority="297" dxfId="1" stopIfTrue="1">
      <formula>$F15="Призер"</formula>
    </cfRule>
    <cfRule type="expression" priority="298" dxfId="0" stopIfTrue="1">
      <formula>$F15="Победитель"</formula>
    </cfRule>
  </conditionalFormatting>
  <conditionalFormatting sqref="E16">
    <cfRule type="expression" priority="295" dxfId="1" stopIfTrue="1">
      <formula>$F16="Призер"</formula>
    </cfRule>
    <cfRule type="expression" priority="296" dxfId="0" stopIfTrue="1">
      <formula>$F16="Победитель"</formula>
    </cfRule>
  </conditionalFormatting>
  <conditionalFormatting sqref="E16">
    <cfRule type="expression" priority="293" dxfId="1" stopIfTrue="1">
      <formula>$F16="Призер"</formula>
    </cfRule>
    <cfRule type="expression" priority="294" dxfId="0" stopIfTrue="1">
      <formula>$F16="Победитель"</formula>
    </cfRule>
  </conditionalFormatting>
  <conditionalFormatting sqref="E16">
    <cfRule type="expression" priority="291" dxfId="1" stopIfTrue="1">
      <formula>$F16="Призер"</formula>
    </cfRule>
    <cfRule type="expression" priority="292" dxfId="0" stopIfTrue="1">
      <formula>$F16="Победитель"</formula>
    </cfRule>
  </conditionalFormatting>
  <conditionalFormatting sqref="E17">
    <cfRule type="expression" priority="289" dxfId="1" stopIfTrue="1">
      <formula>$F17="Призер"</formula>
    </cfRule>
    <cfRule type="expression" priority="290" dxfId="0" stopIfTrue="1">
      <formula>$F17="Победитель"</formula>
    </cfRule>
  </conditionalFormatting>
  <conditionalFormatting sqref="E17">
    <cfRule type="expression" priority="287" dxfId="1" stopIfTrue="1">
      <formula>$F17="Призер"</formula>
    </cfRule>
    <cfRule type="expression" priority="288" dxfId="0" stopIfTrue="1">
      <formula>$F17="Победитель"</formula>
    </cfRule>
  </conditionalFormatting>
  <conditionalFormatting sqref="E17">
    <cfRule type="expression" priority="285" dxfId="1" stopIfTrue="1">
      <formula>$F17="Призер"</formula>
    </cfRule>
    <cfRule type="expression" priority="286" dxfId="0" stopIfTrue="1">
      <formula>$F17="Победитель"</formula>
    </cfRule>
  </conditionalFormatting>
  <conditionalFormatting sqref="E18">
    <cfRule type="expression" priority="283" dxfId="1" stopIfTrue="1">
      <formula>$F18="Призер"</formula>
    </cfRule>
    <cfRule type="expression" priority="284" dxfId="0" stopIfTrue="1">
      <formula>$F18="Победитель"</formula>
    </cfRule>
  </conditionalFormatting>
  <conditionalFormatting sqref="E18">
    <cfRule type="expression" priority="281" dxfId="1" stopIfTrue="1">
      <formula>$F18="Призер"</formula>
    </cfRule>
    <cfRule type="expression" priority="282" dxfId="0" stopIfTrue="1">
      <formula>$F18="Победитель"</formula>
    </cfRule>
  </conditionalFormatting>
  <conditionalFormatting sqref="E18">
    <cfRule type="expression" priority="279" dxfId="1" stopIfTrue="1">
      <formula>$F18="Призер"</formula>
    </cfRule>
    <cfRule type="expression" priority="280" dxfId="0" stopIfTrue="1">
      <formula>$F18="Победитель"</formula>
    </cfRule>
  </conditionalFormatting>
  <conditionalFormatting sqref="E24">
    <cfRule type="expression" priority="277" dxfId="1" stopIfTrue="1">
      <formula>$F24="Призер"</formula>
    </cfRule>
    <cfRule type="expression" priority="278" dxfId="0" stopIfTrue="1">
      <formula>$F24="Победитель"</formula>
    </cfRule>
  </conditionalFormatting>
  <conditionalFormatting sqref="E24">
    <cfRule type="expression" priority="275" dxfId="1" stopIfTrue="1">
      <formula>$G24="Призер"</formula>
    </cfRule>
    <cfRule type="expression" priority="276" dxfId="0" stopIfTrue="1">
      <formula>$G24="Победитель"</formula>
    </cfRule>
  </conditionalFormatting>
  <conditionalFormatting sqref="E24">
    <cfRule type="expression" priority="273" dxfId="1" stopIfTrue="1">
      <formula>$G24="Призер"</formula>
    </cfRule>
    <cfRule type="expression" priority="274" dxfId="0" stopIfTrue="1">
      <formula>$G24="Победитель"</formula>
    </cfRule>
  </conditionalFormatting>
  <conditionalFormatting sqref="E24">
    <cfRule type="expression" priority="271" dxfId="1" stopIfTrue="1">
      <formula>$F24="Призер"</formula>
    </cfRule>
    <cfRule type="expression" priority="272" dxfId="0" stopIfTrue="1">
      <formula>$F24="Победитель"</formula>
    </cfRule>
  </conditionalFormatting>
  <conditionalFormatting sqref="E24">
    <cfRule type="expression" priority="269" dxfId="1" stopIfTrue="1">
      <formula>$G24="Призер"</formula>
    </cfRule>
    <cfRule type="expression" priority="270" dxfId="0" stopIfTrue="1">
      <formula>$G24="Победитель"</formula>
    </cfRule>
  </conditionalFormatting>
  <conditionalFormatting sqref="E24">
    <cfRule type="expression" priority="267" dxfId="1" stopIfTrue="1">
      <formula>$F24="Призер"</formula>
    </cfRule>
    <cfRule type="expression" priority="268" dxfId="0" stopIfTrue="1">
      <formula>$F24="Победитель"</formula>
    </cfRule>
  </conditionalFormatting>
  <conditionalFormatting sqref="E24">
    <cfRule type="expression" priority="265" dxfId="1" stopIfTrue="1">
      <formula>$G24="Призер"</formula>
    </cfRule>
    <cfRule type="expression" priority="266" dxfId="0" stopIfTrue="1">
      <formula>$G24="Победитель"</formula>
    </cfRule>
  </conditionalFormatting>
  <conditionalFormatting sqref="E24">
    <cfRule type="expression" priority="263" dxfId="1" stopIfTrue="1">
      <formula>$G24="Призер"</formula>
    </cfRule>
    <cfRule type="expression" priority="264" dxfId="0" stopIfTrue="1">
      <formula>$G24="Победитель"</formula>
    </cfRule>
  </conditionalFormatting>
  <conditionalFormatting sqref="E24">
    <cfRule type="expression" priority="261" dxfId="1" stopIfTrue="1">
      <formula>$G24="Призер"</formula>
    </cfRule>
    <cfRule type="expression" priority="262" dxfId="0" stopIfTrue="1">
      <formula>$G24="Победитель"</formula>
    </cfRule>
  </conditionalFormatting>
  <conditionalFormatting sqref="E24">
    <cfRule type="expression" priority="259" dxfId="1" stopIfTrue="1">
      <formula>$F24="Призер"</formula>
    </cfRule>
    <cfRule type="expression" priority="260" dxfId="0" stopIfTrue="1">
      <formula>$F24="Победитель"</formula>
    </cfRule>
  </conditionalFormatting>
  <conditionalFormatting sqref="E24">
    <cfRule type="expression" priority="257" dxfId="1" stopIfTrue="1">
      <formula>$G24="Призер"</formula>
    </cfRule>
    <cfRule type="expression" priority="258" dxfId="0" stopIfTrue="1">
      <formula>$G24="Победитель"</formula>
    </cfRule>
  </conditionalFormatting>
  <conditionalFormatting sqref="E24">
    <cfRule type="expression" priority="255" dxfId="1" stopIfTrue="1">
      <formula>$F24="Призер"</formula>
    </cfRule>
    <cfRule type="expression" priority="256" dxfId="0" stopIfTrue="1">
      <formula>$F24="Победитель"</formula>
    </cfRule>
  </conditionalFormatting>
  <conditionalFormatting sqref="E24">
    <cfRule type="expression" priority="253" dxfId="1" stopIfTrue="1">
      <formula>$F24="Призер"</formula>
    </cfRule>
    <cfRule type="expression" priority="254" dxfId="0" stopIfTrue="1">
      <formula>$F24="Победитель"</formula>
    </cfRule>
  </conditionalFormatting>
  <conditionalFormatting sqref="E24">
    <cfRule type="expression" priority="251" dxfId="1" stopIfTrue="1">
      <formula>$F24="Призер"</formula>
    </cfRule>
    <cfRule type="expression" priority="252" dxfId="0" stopIfTrue="1">
      <formula>$F24="Победитель"</formula>
    </cfRule>
  </conditionalFormatting>
  <conditionalFormatting sqref="E12 E20">
    <cfRule type="expression" priority="221" dxfId="1" stopIfTrue="1">
      <formula>$F12="Призер"</formula>
    </cfRule>
    <cfRule type="expression" priority="222" dxfId="0" stopIfTrue="1">
      <formula>$F12="Победитель"</formula>
    </cfRule>
  </conditionalFormatting>
  <conditionalFormatting sqref="C19">
    <cfRule type="expression" priority="219" dxfId="1" stopIfTrue="1">
      <formula>$G19="Призер"</formula>
    </cfRule>
    <cfRule type="expression" priority="220" dxfId="0" stopIfTrue="1">
      <formula>$G19="Победитель"</formula>
    </cfRule>
  </conditionalFormatting>
  <conditionalFormatting sqref="E20">
    <cfRule type="expression" priority="217" dxfId="1" stopIfTrue="1">
      <formula>$G20="Призер"</formula>
    </cfRule>
    <cfRule type="expression" priority="218" dxfId="0" stopIfTrue="1">
      <formula>$G20="Победитель"</formula>
    </cfRule>
  </conditionalFormatting>
  <conditionalFormatting sqref="C20">
    <cfRule type="expression" priority="215" dxfId="1" stopIfTrue="1">
      <formula>$G20="Призер"</formula>
    </cfRule>
    <cfRule type="expression" priority="216" dxfId="0" stopIfTrue="1">
      <formula>$G20="Победитель"</formula>
    </cfRule>
  </conditionalFormatting>
  <conditionalFormatting sqref="E10">
    <cfRule type="expression" priority="213" dxfId="1" stopIfTrue="1">
      <formula>$F10="Призер"</formula>
    </cfRule>
    <cfRule type="expression" priority="214" dxfId="0" stopIfTrue="1">
      <formula>$F10="Победитель"</formula>
    </cfRule>
  </conditionalFormatting>
  <conditionalFormatting sqref="C16">
    <cfRule type="expression" priority="211" dxfId="1" stopIfTrue="1">
      <formula>$G16="Призер"</formula>
    </cfRule>
    <cfRule type="expression" priority="212" dxfId="0" stopIfTrue="1">
      <formula>$G16="Победитель"</formula>
    </cfRule>
  </conditionalFormatting>
  <conditionalFormatting sqref="E16">
    <cfRule type="expression" priority="209" dxfId="1" stopIfTrue="1">
      <formula>$G16="Призер"</formula>
    </cfRule>
    <cfRule type="expression" priority="210" dxfId="0" stopIfTrue="1">
      <formula>$G16="Победитель"</formula>
    </cfRule>
  </conditionalFormatting>
  <conditionalFormatting sqref="C17">
    <cfRule type="expression" priority="207" dxfId="1" stopIfTrue="1">
      <formula>$G17="Призер"</formula>
    </cfRule>
    <cfRule type="expression" priority="208" dxfId="0" stopIfTrue="1">
      <formula>$G17="Победитель"</formula>
    </cfRule>
  </conditionalFormatting>
  <conditionalFormatting sqref="C18">
    <cfRule type="expression" priority="205" dxfId="1" stopIfTrue="1">
      <formula>$G18="Призер"</formula>
    </cfRule>
    <cfRule type="expression" priority="206" dxfId="0" stopIfTrue="1">
      <formula>$G18="Победитель"</formula>
    </cfRule>
  </conditionalFormatting>
  <conditionalFormatting sqref="C19">
    <cfRule type="expression" priority="203" dxfId="1" stopIfTrue="1">
      <formula>$G19="Призер"</formula>
    </cfRule>
    <cfRule type="expression" priority="204" dxfId="0" stopIfTrue="1">
      <formula>$G19="Победитель"</formula>
    </cfRule>
  </conditionalFormatting>
  <conditionalFormatting sqref="E16">
    <cfRule type="expression" priority="201" dxfId="1" stopIfTrue="1">
      <formula>$F16="Призер"</formula>
    </cfRule>
    <cfRule type="expression" priority="202" dxfId="0" stopIfTrue="1">
      <formula>$F16="Победитель"</formula>
    </cfRule>
  </conditionalFormatting>
  <conditionalFormatting sqref="C15">
    <cfRule type="expression" priority="199" dxfId="1" stopIfTrue="1">
      <formula>$G15="Призер"</formula>
    </cfRule>
    <cfRule type="expression" priority="200" dxfId="0" stopIfTrue="1">
      <formula>$G15="Победитель"</formula>
    </cfRule>
  </conditionalFormatting>
  <conditionalFormatting sqref="E15">
    <cfRule type="expression" priority="197" dxfId="1" stopIfTrue="1">
      <formula>$G15="Призер"</formula>
    </cfRule>
    <cfRule type="expression" priority="198" dxfId="0" stopIfTrue="1">
      <formula>$G15="Победитель"</formula>
    </cfRule>
  </conditionalFormatting>
  <conditionalFormatting sqref="E16">
    <cfRule type="expression" priority="195" dxfId="1" stopIfTrue="1">
      <formula>$G16="Призер"</formula>
    </cfRule>
    <cfRule type="expression" priority="196" dxfId="0" stopIfTrue="1">
      <formula>$G16="Победитель"</formula>
    </cfRule>
  </conditionalFormatting>
  <conditionalFormatting sqref="C16">
    <cfRule type="expression" priority="193" dxfId="1" stopIfTrue="1">
      <formula>$G16="Призер"</formula>
    </cfRule>
    <cfRule type="expression" priority="194" dxfId="0" stopIfTrue="1">
      <formula>$G16="Победитель"</formula>
    </cfRule>
  </conditionalFormatting>
  <conditionalFormatting sqref="E13">
    <cfRule type="expression" priority="191" dxfId="1" stopIfTrue="1">
      <formula>$F13="Призер"</formula>
    </cfRule>
    <cfRule type="expression" priority="192" dxfId="0" stopIfTrue="1">
      <formula>$F13="Победитель"</formula>
    </cfRule>
  </conditionalFormatting>
  <conditionalFormatting sqref="E13">
    <cfRule type="expression" priority="189" dxfId="1" stopIfTrue="1">
      <formula>$F13="Призер"</formula>
    </cfRule>
    <cfRule type="expression" priority="190" dxfId="0" stopIfTrue="1">
      <formula>$F13="Победитель"</formula>
    </cfRule>
  </conditionalFormatting>
  <conditionalFormatting sqref="E13">
    <cfRule type="expression" priority="187" dxfId="1" stopIfTrue="1">
      <formula>$F13="Призер"</formula>
    </cfRule>
    <cfRule type="expression" priority="188" dxfId="0" stopIfTrue="1">
      <formula>$F13="Победитель"</formula>
    </cfRule>
  </conditionalFormatting>
  <conditionalFormatting sqref="E14">
    <cfRule type="expression" priority="185" dxfId="1" stopIfTrue="1">
      <formula>$F14="Призер"</formula>
    </cfRule>
    <cfRule type="expression" priority="186" dxfId="0" stopIfTrue="1">
      <formula>$F14="Победитель"</formula>
    </cfRule>
  </conditionalFormatting>
  <conditionalFormatting sqref="E14">
    <cfRule type="expression" priority="183" dxfId="1" stopIfTrue="1">
      <formula>$F14="Призер"</formula>
    </cfRule>
    <cfRule type="expression" priority="184" dxfId="0" stopIfTrue="1">
      <formula>$F14="Победитель"</formula>
    </cfRule>
  </conditionalFormatting>
  <conditionalFormatting sqref="E14">
    <cfRule type="expression" priority="181" dxfId="1" stopIfTrue="1">
      <formula>$F14="Призер"</formula>
    </cfRule>
    <cfRule type="expression" priority="182" dxfId="0" stopIfTrue="1">
      <formula>$F14="Победитель"</formula>
    </cfRule>
  </conditionalFormatting>
  <conditionalFormatting sqref="E15">
    <cfRule type="expression" priority="179" dxfId="1" stopIfTrue="1">
      <formula>$F15="Призер"</formula>
    </cfRule>
    <cfRule type="expression" priority="180" dxfId="0" stopIfTrue="1">
      <formula>$F15="Победитель"</formula>
    </cfRule>
  </conditionalFormatting>
  <conditionalFormatting sqref="E15">
    <cfRule type="expression" priority="177" dxfId="1" stopIfTrue="1">
      <formula>$F15="Призер"</formula>
    </cfRule>
    <cfRule type="expression" priority="178" dxfId="0" stopIfTrue="1">
      <formula>$F15="Победитель"</formula>
    </cfRule>
  </conditionalFormatting>
  <conditionalFormatting sqref="E15">
    <cfRule type="expression" priority="175" dxfId="1" stopIfTrue="1">
      <formula>$F15="Призер"</formula>
    </cfRule>
    <cfRule type="expression" priority="176" dxfId="0" stopIfTrue="1">
      <formula>$F15="Победитель"</formula>
    </cfRule>
  </conditionalFormatting>
  <conditionalFormatting sqref="E16">
    <cfRule type="expression" priority="173" dxfId="1" stopIfTrue="1">
      <formula>$F16="Призер"</formula>
    </cfRule>
    <cfRule type="expression" priority="174" dxfId="0" stopIfTrue="1">
      <formula>$F16="Победитель"</formula>
    </cfRule>
  </conditionalFormatting>
  <conditionalFormatting sqref="E16">
    <cfRule type="expression" priority="171" dxfId="1" stopIfTrue="1">
      <formula>$F16="Призер"</formula>
    </cfRule>
    <cfRule type="expression" priority="172" dxfId="0" stopIfTrue="1">
      <formula>$F16="Победитель"</formula>
    </cfRule>
  </conditionalFormatting>
  <conditionalFormatting sqref="E16">
    <cfRule type="expression" priority="169" dxfId="1" stopIfTrue="1">
      <formula>$F16="Призер"</formula>
    </cfRule>
    <cfRule type="expression" priority="170" dxfId="0" stopIfTrue="1">
      <formula>$F16="Победитель"</formula>
    </cfRule>
  </conditionalFormatting>
  <conditionalFormatting sqref="E22">
    <cfRule type="expression" priority="167" dxfId="1" stopIfTrue="1">
      <formula>$F22="Призер"</formula>
    </cfRule>
    <cfRule type="expression" priority="168" dxfId="0" stopIfTrue="1">
      <formula>$F22="Победитель"</formula>
    </cfRule>
  </conditionalFormatting>
  <conditionalFormatting sqref="E22">
    <cfRule type="expression" priority="165" dxfId="1" stopIfTrue="1">
      <formula>$G22="Призер"</formula>
    </cfRule>
    <cfRule type="expression" priority="166" dxfId="0" stopIfTrue="1">
      <formula>$G22="Победитель"</formula>
    </cfRule>
  </conditionalFormatting>
  <conditionalFormatting sqref="E22">
    <cfRule type="expression" priority="163" dxfId="1" stopIfTrue="1">
      <formula>$G22="Призер"</formula>
    </cfRule>
    <cfRule type="expression" priority="164" dxfId="0" stopIfTrue="1">
      <formula>$G22="Победитель"</formula>
    </cfRule>
  </conditionalFormatting>
  <conditionalFormatting sqref="E22">
    <cfRule type="expression" priority="161" dxfId="1" stopIfTrue="1">
      <formula>$F22="Призер"</formula>
    </cfRule>
    <cfRule type="expression" priority="162" dxfId="0" stopIfTrue="1">
      <formula>$F22="Победитель"</formula>
    </cfRule>
  </conditionalFormatting>
  <conditionalFormatting sqref="E22">
    <cfRule type="expression" priority="159" dxfId="1" stopIfTrue="1">
      <formula>$G22="Призер"</formula>
    </cfRule>
    <cfRule type="expression" priority="160" dxfId="0" stopIfTrue="1">
      <formula>$G22="Победитель"</formula>
    </cfRule>
  </conditionalFormatting>
  <conditionalFormatting sqref="E22">
    <cfRule type="expression" priority="157" dxfId="1" stopIfTrue="1">
      <formula>$F22="Призер"</formula>
    </cfRule>
    <cfRule type="expression" priority="158" dxfId="0" stopIfTrue="1">
      <formula>$F22="Победитель"</formula>
    </cfRule>
  </conditionalFormatting>
  <conditionalFormatting sqref="E22">
    <cfRule type="expression" priority="155" dxfId="1" stopIfTrue="1">
      <formula>$G22="Призер"</formula>
    </cfRule>
    <cfRule type="expression" priority="156" dxfId="0" stopIfTrue="1">
      <formula>$G22="Победитель"</formula>
    </cfRule>
  </conditionalFormatting>
  <conditionalFormatting sqref="E22">
    <cfRule type="expression" priority="153" dxfId="1" stopIfTrue="1">
      <formula>$G22="Призер"</formula>
    </cfRule>
    <cfRule type="expression" priority="154" dxfId="0" stopIfTrue="1">
      <formula>$G22="Победитель"</formula>
    </cfRule>
  </conditionalFormatting>
  <conditionalFormatting sqref="E22">
    <cfRule type="expression" priority="151" dxfId="1" stopIfTrue="1">
      <formula>$G22="Призер"</formula>
    </cfRule>
    <cfRule type="expression" priority="152" dxfId="0" stopIfTrue="1">
      <formula>$G22="Победитель"</formula>
    </cfRule>
  </conditionalFormatting>
  <conditionalFormatting sqref="E22">
    <cfRule type="expression" priority="149" dxfId="1" stopIfTrue="1">
      <formula>$F22="Призер"</formula>
    </cfRule>
    <cfRule type="expression" priority="150" dxfId="0" stopIfTrue="1">
      <formula>$F22="Победитель"</formula>
    </cfRule>
  </conditionalFormatting>
  <conditionalFormatting sqref="E22">
    <cfRule type="expression" priority="147" dxfId="1" stopIfTrue="1">
      <formula>$G22="Призер"</formula>
    </cfRule>
    <cfRule type="expression" priority="148" dxfId="0" stopIfTrue="1">
      <formula>$G22="Победитель"</formula>
    </cfRule>
  </conditionalFormatting>
  <conditionalFormatting sqref="E22">
    <cfRule type="expression" priority="145" dxfId="1" stopIfTrue="1">
      <formula>$F22="Призер"</formula>
    </cfRule>
    <cfRule type="expression" priority="146" dxfId="0" stopIfTrue="1">
      <formula>$F22="Победитель"</formula>
    </cfRule>
  </conditionalFormatting>
  <conditionalFormatting sqref="E22">
    <cfRule type="expression" priority="143" dxfId="1" stopIfTrue="1">
      <formula>$F22="Призер"</formula>
    </cfRule>
    <cfRule type="expression" priority="144" dxfId="0" stopIfTrue="1">
      <formula>$F22="Победитель"</formula>
    </cfRule>
  </conditionalFormatting>
  <conditionalFormatting sqref="E22">
    <cfRule type="expression" priority="141" dxfId="1" stopIfTrue="1">
      <formula>$F22="Призер"</formula>
    </cfRule>
    <cfRule type="expression" priority="142" dxfId="0" stopIfTrue="1">
      <formula>$F22="Победитель"</formula>
    </cfRule>
  </conditionalFormatting>
  <conditionalFormatting sqref="E23">
    <cfRule type="expression" priority="139" dxfId="1" stopIfTrue="1">
      <formula>$F23="Призер"</formula>
    </cfRule>
    <cfRule type="expression" priority="140" dxfId="0" stopIfTrue="1">
      <formula>$F23="Победитель"</formula>
    </cfRule>
  </conditionalFormatting>
  <conditionalFormatting sqref="E23">
    <cfRule type="expression" priority="137" dxfId="1" stopIfTrue="1">
      <formula>$G23="Призер"</formula>
    </cfRule>
    <cfRule type="expression" priority="138" dxfId="0" stopIfTrue="1">
      <formula>$G23="Победитель"</formula>
    </cfRule>
  </conditionalFormatting>
  <conditionalFormatting sqref="E23">
    <cfRule type="expression" priority="135" dxfId="1" stopIfTrue="1">
      <formula>$G23="Призер"</formula>
    </cfRule>
    <cfRule type="expression" priority="136" dxfId="0" stopIfTrue="1">
      <formula>$G23="Победитель"</formula>
    </cfRule>
  </conditionalFormatting>
  <conditionalFormatting sqref="E23">
    <cfRule type="expression" priority="133" dxfId="1" stopIfTrue="1">
      <formula>$F23="Призер"</formula>
    </cfRule>
    <cfRule type="expression" priority="134" dxfId="0" stopIfTrue="1">
      <formula>$F23="Победитель"</formula>
    </cfRule>
  </conditionalFormatting>
  <conditionalFormatting sqref="E23">
    <cfRule type="expression" priority="131" dxfId="1" stopIfTrue="1">
      <formula>$G23="Призер"</formula>
    </cfRule>
    <cfRule type="expression" priority="132" dxfId="0" stopIfTrue="1">
      <formula>$G23="Победитель"</formula>
    </cfRule>
  </conditionalFormatting>
  <conditionalFormatting sqref="E23">
    <cfRule type="expression" priority="129" dxfId="1" stopIfTrue="1">
      <formula>$F23="Призер"</formula>
    </cfRule>
    <cfRule type="expression" priority="130" dxfId="0" stopIfTrue="1">
      <formula>$F23="Победитель"</formula>
    </cfRule>
  </conditionalFormatting>
  <conditionalFormatting sqref="E23">
    <cfRule type="expression" priority="127" dxfId="1" stopIfTrue="1">
      <formula>$G23="Призер"</formula>
    </cfRule>
    <cfRule type="expression" priority="128" dxfId="0" stopIfTrue="1">
      <formula>$G23="Победитель"</formula>
    </cfRule>
  </conditionalFormatting>
  <conditionalFormatting sqref="E23">
    <cfRule type="expression" priority="125" dxfId="1" stopIfTrue="1">
      <formula>$G23="Призер"</formula>
    </cfRule>
    <cfRule type="expression" priority="126" dxfId="0" stopIfTrue="1">
      <formula>$G23="Победитель"</formula>
    </cfRule>
  </conditionalFormatting>
  <conditionalFormatting sqref="E23">
    <cfRule type="expression" priority="123" dxfId="1" stopIfTrue="1">
      <formula>$G23="Призер"</formula>
    </cfRule>
    <cfRule type="expression" priority="124" dxfId="0" stopIfTrue="1">
      <formula>$G23="Победитель"</formula>
    </cfRule>
  </conditionalFormatting>
  <conditionalFormatting sqref="E23">
    <cfRule type="expression" priority="121" dxfId="1" stopIfTrue="1">
      <formula>$F23="Призер"</formula>
    </cfRule>
    <cfRule type="expression" priority="122" dxfId="0" stopIfTrue="1">
      <formula>$F23="Победитель"</formula>
    </cfRule>
  </conditionalFormatting>
  <conditionalFormatting sqref="E23">
    <cfRule type="expression" priority="119" dxfId="1" stopIfTrue="1">
      <formula>$G23="Призер"</formula>
    </cfRule>
    <cfRule type="expression" priority="120" dxfId="0" stopIfTrue="1">
      <formula>$G23="Победитель"</formula>
    </cfRule>
  </conditionalFormatting>
  <conditionalFormatting sqref="E23">
    <cfRule type="expression" priority="117" dxfId="1" stopIfTrue="1">
      <formula>$F23="Призер"</formula>
    </cfRule>
    <cfRule type="expression" priority="118" dxfId="0" stopIfTrue="1">
      <formula>$F23="Победитель"</formula>
    </cfRule>
  </conditionalFormatting>
  <conditionalFormatting sqref="E23">
    <cfRule type="expression" priority="115" dxfId="1" stopIfTrue="1">
      <formula>$F23="Призер"</formula>
    </cfRule>
    <cfRule type="expression" priority="116" dxfId="0" stopIfTrue="1">
      <formula>$F23="Победитель"</formula>
    </cfRule>
  </conditionalFormatting>
  <conditionalFormatting sqref="E23">
    <cfRule type="expression" priority="113" dxfId="1" stopIfTrue="1">
      <formula>$F23="Призер"</formula>
    </cfRule>
    <cfRule type="expression" priority="114" dxfId="0" stopIfTrue="1">
      <formula>$F23="Победитель"</formula>
    </cfRule>
  </conditionalFormatting>
  <conditionalFormatting sqref="E13 E21">
    <cfRule type="expression" priority="111" dxfId="1" stopIfTrue="1">
      <formula>$F13="Призер"</formula>
    </cfRule>
    <cfRule type="expression" priority="112" dxfId="0" stopIfTrue="1">
      <formula>$F13="Победитель"</formula>
    </cfRule>
  </conditionalFormatting>
  <conditionalFormatting sqref="C20">
    <cfRule type="expression" priority="109" dxfId="1" stopIfTrue="1">
      <formula>$G20="Призер"</formula>
    </cfRule>
    <cfRule type="expression" priority="110" dxfId="0" stopIfTrue="1">
      <formula>$G20="Победитель"</formula>
    </cfRule>
  </conditionalFormatting>
  <conditionalFormatting sqref="E21">
    <cfRule type="expression" priority="107" dxfId="1" stopIfTrue="1">
      <formula>$G21="Призер"</formula>
    </cfRule>
    <cfRule type="expression" priority="108" dxfId="0" stopIfTrue="1">
      <formula>$G21="Победитель"</formula>
    </cfRule>
  </conditionalFormatting>
  <conditionalFormatting sqref="C21">
    <cfRule type="expression" priority="105" dxfId="1" stopIfTrue="1">
      <formula>$G21="Призер"</formula>
    </cfRule>
    <cfRule type="expression" priority="106" dxfId="0" stopIfTrue="1">
      <formula>$G21="Победитель"</formula>
    </cfRule>
  </conditionalFormatting>
  <conditionalFormatting sqref="E12">
    <cfRule type="expression" priority="103" dxfId="1" stopIfTrue="1">
      <formula>$F12="Призер"</formula>
    </cfRule>
    <cfRule type="expression" priority="104" dxfId="0" stopIfTrue="1">
      <formula>$F12="Победитель"</formula>
    </cfRule>
  </conditionalFormatting>
  <conditionalFormatting sqref="C17">
    <cfRule type="expression" priority="101" dxfId="1" stopIfTrue="1">
      <formula>$G17="Призер"</formula>
    </cfRule>
    <cfRule type="expression" priority="102" dxfId="0" stopIfTrue="1">
      <formula>$G17="Победитель"</formula>
    </cfRule>
  </conditionalFormatting>
  <conditionalFormatting sqref="E17">
    <cfRule type="expression" priority="99" dxfId="1" stopIfTrue="1">
      <formula>$G17="Призер"</formula>
    </cfRule>
    <cfRule type="expression" priority="100" dxfId="0" stopIfTrue="1">
      <formula>$G17="Победитель"</formula>
    </cfRule>
  </conditionalFormatting>
  <conditionalFormatting sqref="C18">
    <cfRule type="expression" priority="97" dxfId="1" stopIfTrue="1">
      <formula>$G18="Призер"</formula>
    </cfRule>
    <cfRule type="expression" priority="98" dxfId="0" stopIfTrue="1">
      <formula>$G18="Победитель"</formula>
    </cfRule>
  </conditionalFormatting>
  <conditionalFormatting sqref="C19">
    <cfRule type="expression" priority="95" dxfId="1" stopIfTrue="1">
      <formula>$G19="Призер"</formula>
    </cfRule>
    <cfRule type="expression" priority="96" dxfId="0" stopIfTrue="1">
      <formula>$G19="Победитель"</formula>
    </cfRule>
  </conditionalFormatting>
  <conditionalFormatting sqref="C20">
    <cfRule type="expression" priority="93" dxfId="1" stopIfTrue="1">
      <formula>$G20="Призер"</formula>
    </cfRule>
    <cfRule type="expression" priority="94" dxfId="0" stopIfTrue="1">
      <formula>$G20="Победитель"</formula>
    </cfRule>
  </conditionalFormatting>
  <conditionalFormatting sqref="E12">
    <cfRule type="expression" priority="91" dxfId="1" stopIfTrue="1">
      <formula>$F12="Призер"</formula>
    </cfRule>
    <cfRule type="expression" priority="92" dxfId="0" stopIfTrue="1">
      <formula>$F12="Победитель"</formula>
    </cfRule>
  </conditionalFormatting>
  <conditionalFormatting sqref="E17">
    <cfRule type="expression" priority="89" dxfId="1" stopIfTrue="1">
      <formula>$F17="Призер"</formula>
    </cfRule>
    <cfRule type="expression" priority="90" dxfId="0" stopIfTrue="1">
      <formula>$F17="Победитель"</formula>
    </cfRule>
  </conditionalFormatting>
  <conditionalFormatting sqref="C16">
    <cfRule type="expression" priority="87" dxfId="1" stopIfTrue="1">
      <formula>$G16="Призер"</formula>
    </cfRule>
    <cfRule type="expression" priority="88" dxfId="0" stopIfTrue="1">
      <formula>$G16="Победитель"</formula>
    </cfRule>
  </conditionalFormatting>
  <conditionalFormatting sqref="E16">
    <cfRule type="expression" priority="85" dxfId="1" stopIfTrue="1">
      <formula>$G16="Призер"</formula>
    </cfRule>
    <cfRule type="expression" priority="86" dxfId="0" stopIfTrue="1">
      <formula>$G16="Победитель"</formula>
    </cfRule>
  </conditionalFormatting>
  <conditionalFormatting sqref="E17">
    <cfRule type="expression" priority="83" dxfId="1" stopIfTrue="1">
      <formula>$G17="Призер"</formula>
    </cfRule>
    <cfRule type="expression" priority="84" dxfId="0" stopIfTrue="1">
      <formula>$G17="Победитель"</formula>
    </cfRule>
  </conditionalFormatting>
  <conditionalFormatting sqref="C17">
    <cfRule type="expression" priority="81" dxfId="1" stopIfTrue="1">
      <formula>$G17="Призер"</formula>
    </cfRule>
    <cfRule type="expression" priority="82" dxfId="0" stopIfTrue="1">
      <formula>$G17="Победитель"</formula>
    </cfRule>
  </conditionalFormatting>
  <conditionalFormatting sqref="E14">
    <cfRule type="expression" priority="79" dxfId="1" stopIfTrue="1">
      <formula>$F14="Призер"</formula>
    </cfRule>
    <cfRule type="expression" priority="80" dxfId="0" stopIfTrue="1">
      <formula>$F14="Победитель"</formula>
    </cfRule>
  </conditionalFormatting>
  <conditionalFormatting sqref="E14">
    <cfRule type="expression" priority="77" dxfId="1" stopIfTrue="1">
      <formula>$F14="Призер"</formula>
    </cfRule>
    <cfRule type="expression" priority="78" dxfId="0" stopIfTrue="1">
      <formula>$F14="Победитель"</formula>
    </cfRule>
  </conditionalFormatting>
  <conditionalFormatting sqref="E14">
    <cfRule type="expression" priority="75" dxfId="1" stopIfTrue="1">
      <formula>$F14="Призер"</formula>
    </cfRule>
    <cfRule type="expression" priority="76" dxfId="0" stopIfTrue="1">
      <formula>$F14="Победитель"</formula>
    </cfRule>
  </conditionalFormatting>
  <conditionalFormatting sqref="E15">
    <cfRule type="expression" priority="73" dxfId="1" stopIfTrue="1">
      <formula>$F15="Призер"</formula>
    </cfRule>
    <cfRule type="expression" priority="74" dxfId="0" stopIfTrue="1">
      <formula>$F15="Победитель"</formula>
    </cfRule>
  </conditionalFormatting>
  <conditionalFormatting sqref="E15">
    <cfRule type="expression" priority="71" dxfId="1" stopIfTrue="1">
      <formula>$F15="Призер"</formula>
    </cfRule>
    <cfRule type="expression" priority="72" dxfId="0" stopIfTrue="1">
      <formula>$F15="Победитель"</formula>
    </cfRule>
  </conditionalFormatting>
  <conditionalFormatting sqref="E15">
    <cfRule type="expression" priority="69" dxfId="1" stopIfTrue="1">
      <formula>$F15="Призер"</formula>
    </cfRule>
    <cfRule type="expression" priority="70" dxfId="0" stopIfTrue="1">
      <formula>$F15="Победитель"</formula>
    </cfRule>
  </conditionalFormatting>
  <conditionalFormatting sqref="E16">
    <cfRule type="expression" priority="67" dxfId="1" stopIfTrue="1">
      <formula>$F16="Призер"</formula>
    </cfRule>
    <cfRule type="expression" priority="68" dxfId="0" stopIfTrue="1">
      <formula>$F16="Победитель"</formula>
    </cfRule>
  </conditionalFormatting>
  <conditionalFormatting sqref="E16">
    <cfRule type="expression" priority="65" dxfId="1" stopIfTrue="1">
      <formula>$F16="Призер"</formula>
    </cfRule>
    <cfRule type="expression" priority="66" dxfId="0" stopIfTrue="1">
      <formula>$F16="Победитель"</formula>
    </cfRule>
  </conditionalFormatting>
  <conditionalFormatting sqref="E16">
    <cfRule type="expression" priority="63" dxfId="1" stopIfTrue="1">
      <formula>$F16="Призер"</formula>
    </cfRule>
    <cfRule type="expression" priority="64" dxfId="0" stopIfTrue="1">
      <formula>$F16="Победитель"</formula>
    </cfRule>
  </conditionalFormatting>
  <conditionalFormatting sqref="E17">
    <cfRule type="expression" priority="61" dxfId="1" stopIfTrue="1">
      <formula>$F17="Призер"</formula>
    </cfRule>
    <cfRule type="expression" priority="62" dxfId="0" stopIfTrue="1">
      <formula>$F17="Победитель"</formula>
    </cfRule>
  </conditionalFormatting>
  <conditionalFormatting sqref="E17">
    <cfRule type="expression" priority="59" dxfId="1" stopIfTrue="1">
      <formula>$F17="Призер"</formula>
    </cfRule>
    <cfRule type="expression" priority="60" dxfId="0" stopIfTrue="1">
      <formula>$F17="Победитель"</formula>
    </cfRule>
  </conditionalFormatting>
  <conditionalFormatting sqref="E17">
    <cfRule type="expression" priority="57" dxfId="1" stopIfTrue="1">
      <formula>$F17="Призер"</formula>
    </cfRule>
    <cfRule type="expression" priority="58" dxfId="0" stopIfTrue="1">
      <formula>$F17="Победитель"</formula>
    </cfRule>
  </conditionalFormatting>
  <conditionalFormatting sqref="E23">
    <cfRule type="expression" priority="55" dxfId="1" stopIfTrue="1">
      <formula>$F23="Призер"</formula>
    </cfRule>
    <cfRule type="expression" priority="56" dxfId="0" stopIfTrue="1">
      <formula>$F23="Победитель"</formula>
    </cfRule>
  </conditionalFormatting>
  <conditionalFormatting sqref="E23">
    <cfRule type="expression" priority="53" dxfId="1" stopIfTrue="1">
      <formula>$G23="Призер"</formula>
    </cfRule>
    <cfRule type="expression" priority="54" dxfId="0" stopIfTrue="1">
      <formula>$G23="Победитель"</formula>
    </cfRule>
  </conditionalFormatting>
  <conditionalFormatting sqref="E23">
    <cfRule type="expression" priority="51" dxfId="1" stopIfTrue="1">
      <formula>$G23="Призер"</formula>
    </cfRule>
    <cfRule type="expression" priority="52" dxfId="0" stopIfTrue="1">
      <formula>$G23="Победитель"</formula>
    </cfRule>
  </conditionalFormatting>
  <conditionalFormatting sqref="E23">
    <cfRule type="expression" priority="49" dxfId="1" stopIfTrue="1">
      <formula>$F23="Призер"</formula>
    </cfRule>
    <cfRule type="expression" priority="50" dxfId="0" stopIfTrue="1">
      <formula>$F23="Победитель"</formula>
    </cfRule>
  </conditionalFormatting>
  <conditionalFormatting sqref="E23">
    <cfRule type="expression" priority="47" dxfId="1" stopIfTrue="1">
      <formula>$G23="Призер"</formula>
    </cfRule>
    <cfRule type="expression" priority="48" dxfId="0" stopIfTrue="1">
      <formula>$G23="Победитель"</formula>
    </cfRule>
  </conditionalFormatting>
  <conditionalFormatting sqref="E23">
    <cfRule type="expression" priority="45" dxfId="1" stopIfTrue="1">
      <formula>$F23="Призер"</formula>
    </cfRule>
    <cfRule type="expression" priority="46" dxfId="0" stopIfTrue="1">
      <formula>$F23="Победитель"</formula>
    </cfRule>
  </conditionalFormatting>
  <conditionalFormatting sqref="E23">
    <cfRule type="expression" priority="43" dxfId="1" stopIfTrue="1">
      <formula>$G23="Призер"</formula>
    </cfRule>
    <cfRule type="expression" priority="44" dxfId="0" stopIfTrue="1">
      <formula>$G23="Победитель"</formula>
    </cfRule>
  </conditionalFormatting>
  <conditionalFormatting sqref="E23">
    <cfRule type="expression" priority="41" dxfId="1" stopIfTrue="1">
      <formula>$G23="Призер"</formula>
    </cfRule>
    <cfRule type="expression" priority="42" dxfId="0" stopIfTrue="1">
      <formula>$G23="Победитель"</formula>
    </cfRule>
  </conditionalFormatting>
  <conditionalFormatting sqref="E23">
    <cfRule type="expression" priority="39" dxfId="1" stopIfTrue="1">
      <formula>$G23="Призер"</formula>
    </cfRule>
    <cfRule type="expression" priority="40" dxfId="0" stopIfTrue="1">
      <formula>$G23="Победитель"</formula>
    </cfRule>
  </conditionalFormatting>
  <conditionalFormatting sqref="E23">
    <cfRule type="expression" priority="37" dxfId="1" stopIfTrue="1">
      <formula>$F23="Призер"</formula>
    </cfRule>
    <cfRule type="expression" priority="38" dxfId="0" stopIfTrue="1">
      <formula>$F23="Победитель"</formula>
    </cfRule>
  </conditionalFormatting>
  <conditionalFormatting sqref="E23">
    <cfRule type="expression" priority="35" dxfId="1" stopIfTrue="1">
      <formula>$G23="Призер"</formula>
    </cfRule>
    <cfRule type="expression" priority="36" dxfId="0" stopIfTrue="1">
      <formula>$G23="Победитель"</formula>
    </cfRule>
  </conditionalFormatting>
  <conditionalFormatting sqref="E23">
    <cfRule type="expression" priority="33" dxfId="1" stopIfTrue="1">
      <formula>$F23="Призер"</formula>
    </cfRule>
    <cfRule type="expression" priority="34" dxfId="0" stopIfTrue="1">
      <formula>$F23="Победитель"</formula>
    </cfRule>
  </conditionalFormatting>
  <conditionalFormatting sqref="E23">
    <cfRule type="expression" priority="31" dxfId="1" stopIfTrue="1">
      <formula>$F23="Призер"</formula>
    </cfRule>
    <cfRule type="expression" priority="32" dxfId="0" stopIfTrue="1">
      <formula>$F23="Победитель"</formula>
    </cfRule>
  </conditionalFormatting>
  <conditionalFormatting sqref="E23">
    <cfRule type="expression" priority="29" dxfId="1" stopIfTrue="1">
      <formula>$F23="Призер"</formula>
    </cfRule>
    <cfRule type="expression" priority="30" dxfId="0" stopIfTrue="1">
      <formula>$F23="Победитель"</formula>
    </cfRule>
  </conditionalFormatting>
  <conditionalFormatting sqref="E24">
    <cfRule type="expression" priority="27" dxfId="1" stopIfTrue="1">
      <formula>$F24="Призер"</formula>
    </cfRule>
    <cfRule type="expression" priority="28" dxfId="0" stopIfTrue="1">
      <formula>$F24="Победитель"</formula>
    </cfRule>
  </conditionalFormatting>
  <conditionalFormatting sqref="E24">
    <cfRule type="expression" priority="25" dxfId="1" stopIfTrue="1">
      <formula>$G24="Призер"</formula>
    </cfRule>
    <cfRule type="expression" priority="26" dxfId="0" stopIfTrue="1">
      <formula>$G24="Победитель"</formula>
    </cfRule>
  </conditionalFormatting>
  <conditionalFormatting sqref="E24">
    <cfRule type="expression" priority="23" dxfId="1" stopIfTrue="1">
      <formula>$G24="Призер"</formula>
    </cfRule>
    <cfRule type="expression" priority="24" dxfId="0" stopIfTrue="1">
      <formula>$G24="Победитель"</formula>
    </cfRule>
  </conditionalFormatting>
  <conditionalFormatting sqref="E24">
    <cfRule type="expression" priority="21" dxfId="1" stopIfTrue="1">
      <formula>$F24="Призер"</formula>
    </cfRule>
    <cfRule type="expression" priority="22" dxfId="0" stopIfTrue="1">
      <formula>$F24="Победитель"</formula>
    </cfRule>
  </conditionalFormatting>
  <conditionalFormatting sqref="E24">
    <cfRule type="expression" priority="19" dxfId="1" stopIfTrue="1">
      <formula>$G24="Призер"</formula>
    </cfRule>
    <cfRule type="expression" priority="20" dxfId="0" stopIfTrue="1">
      <formula>$G24="Победитель"</formula>
    </cfRule>
  </conditionalFormatting>
  <conditionalFormatting sqref="E24">
    <cfRule type="expression" priority="17" dxfId="1" stopIfTrue="1">
      <formula>$F24="Призер"</formula>
    </cfRule>
    <cfRule type="expression" priority="18" dxfId="0" stopIfTrue="1">
      <formula>$F24="Победитель"</formula>
    </cfRule>
  </conditionalFormatting>
  <conditionalFormatting sqref="E24">
    <cfRule type="expression" priority="15" dxfId="1" stopIfTrue="1">
      <formula>$G24="Призер"</formula>
    </cfRule>
    <cfRule type="expression" priority="16" dxfId="0" stopIfTrue="1">
      <formula>$G24="Победитель"</formula>
    </cfRule>
  </conditionalFormatting>
  <conditionalFormatting sqref="E24">
    <cfRule type="expression" priority="13" dxfId="1" stopIfTrue="1">
      <formula>$G24="Призер"</formula>
    </cfRule>
    <cfRule type="expression" priority="14" dxfId="0" stopIfTrue="1">
      <formula>$G24="Победитель"</formula>
    </cfRule>
  </conditionalFormatting>
  <conditionalFormatting sqref="E24">
    <cfRule type="expression" priority="11" dxfId="1" stopIfTrue="1">
      <formula>$G24="Призер"</formula>
    </cfRule>
    <cfRule type="expression" priority="12" dxfId="0" stopIfTrue="1">
      <formula>$G24="Победитель"</formula>
    </cfRule>
  </conditionalFormatting>
  <conditionalFormatting sqref="E24">
    <cfRule type="expression" priority="9" dxfId="1" stopIfTrue="1">
      <formula>$F24="Призер"</formula>
    </cfRule>
    <cfRule type="expression" priority="10" dxfId="0" stopIfTrue="1">
      <formula>$F24="Победитель"</formula>
    </cfRule>
  </conditionalFormatting>
  <conditionalFormatting sqref="E24">
    <cfRule type="expression" priority="7" dxfId="1" stopIfTrue="1">
      <formula>$G24="Призер"</formula>
    </cfRule>
    <cfRule type="expression" priority="8" dxfId="0" stopIfTrue="1">
      <formula>$G24="Победитель"</formula>
    </cfRule>
  </conditionalFormatting>
  <conditionalFormatting sqref="E24">
    <cfRule type="expression" priority="5" dxfId="1" stopIfTrue="1">
      <formula>$F24="Призер"</formula>
    </cfRule>
    <cfRule type="expression" priority="6" dxfId="0" stopIfTrue="1">
      <formula>$F24="Победитель"</formula>
    </cfRule>
  </conditionalFormatting>
  <conditionalFormatting sqref="E24">
    <cfRule type="expression" priority="3" dxfId="1" stopIfTrue="1">
      <formula>$F24="Призер"</formula>
    </cfRule>
    <cfRule type="expression" priority="4" dxfId="0" stopIfTrue="1">
      <formula>$F24="Победитель"</formula>
    </cfRule>
  </conditionalFormatting>
  <conditionalFormatting sqref="E24">
    <cfRule type="expression" priority="1" dxfId="1" stopIfTrue="1">
      <formula>$F24="Призер"</formula>
    </cfRule>
    <cfRule type="expression" priority="2" dxfId="0" stopIfTrue="1">
      <formula>$F24="Победитель"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78" zoomScaleNormal="78" zoomScaleSheetLayoutView="76" workbookViewId="0" topLeftCell="A1">
      <selection activeCell="M44" sqref="M44"/>
    </sheetView>
  </sheetViews>
  <sheetFormatPr defaultColWidth="9.00390625" defaultRowHeight="12.75"/>
  <cols>
    <col min="3" max="3" width="49.625" style="0" customWidth="1"/>
    <col min="4" max="4" width="48.00390625" style="0" customWidth="1"/>
    <col min="5" max="5" width="37.25390625" style="0" customWidth="1"/>
    <col min="6" max="11" width="9.25390625" style="0" bestFit="1" customWidth="1"/>
    <col min="12" max="12" width="9.625" style="0" bestFit="1" customWidth="1"/>
    <col min="13" max="13" width="9.25390625" style="0" bestFit="1" customWidth="1"/>
    <col min="14" max="14" width="12.625" style="0" customWidth="1"/>
    <col min="15" max="16" width="9.25390625" style="0" bestFit="1" customWidth="1"/>
  </cols>
  <sheetData>
    <row r="1" spans="1:16" ht="20.25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"/>
      <c r="P1" s="2"/>
    </row>
    <row r="2" spans="1:16" ht="15.75">
      <c r="A2" s="43" t="s">
        <v>170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"/>
      <c r="P2" s="3"/>
    </row>
    <row r="3" spans="1:16" ht="15.75">
      <c r="A3" s="44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"/>
      <c r="P3" s="2"/>
    </row>
    <row r="4" spans="1:16" ht="15.75" customHeight="1">
      <c r="A4" s="45" t="s">
        <v>8</v>
      </c>
      <c r="B4" s="46" t="s">
        <v>0</v>
      </c>
      <c r="C4" s="46" t="s">
        <v>1</v>
      </c>
      <c r="D4" s="46" t="s">
        <v>2</v>
      </c>
      <c r="E4" s="46" t="s">
        <v>3</v>
      </c>
      <c r="F4" s="47" t="s">
        <v>17</v>
      </c>
      <c r="G4" s="47"/>
      <c r="H4" s="47"/>
      <c r="I4" s="47"/>
      <c r="J4" s="47"/>
      <c r="K4" s="46" t="s">
        <v>4</v>
      </c>
      <c r="L4" s="46" t="s">
        <v>5</v>
      </c>
      <c r="M4" s="46" t="s">
        <v>16</v>
      </c>
      <c r="N4" s="46" t="s">
        <v>7</v>
      </c>
      <c r="O4" s="19"/>
      <c r="P4" s="19"/>
    </row>
    <row r="5" spans="1:16" ht="143.25">
      <c r="A5" s="45"/>
      <c r="B5" s="46"/>
      <c r="C5" s="46"/>
      <c r="D5" s="46"/>
      <c r="E5" s="46"/>
      <c r="F5" s="18" t="s">
        <v>11</v>
      </c>
      <c r="G5" s="18" t="s">
        <v>12</v>
      </c>
      <c r="H5" s="18" t="s">
        <v>13</v>
      </c>
      <c r="I5" s="18" t="s">
        <v>14</v>
      </c>
      <c r="J5" s="18" t="s">
        <v>15</v>
      </c>
      <c r="K5" s="46"/>
      <c r="L5" s="46"/>
      <c r="M5" s="46"/>
      <c r="N5" s="46"/>
      <c r="O5" s="20" t="s">
        <v>10</v>
      </c>
      <c r="P5" s="20" t="s">
        <v>9</v>
      </c>
    </row>
    <row r="6" spans="1:16" ht="20.25" customHeight="1">
      <c r="A6" s="6">
        <v>1</v>
      </c>
      <c r="B6" s="24">
        <v>1131</v>
      </c>
      <c r="C6" s="22" t="s">
        <v>103</v>
      </c>
      <c r="D6" s="22" t="s">
        <v>18</v>
      </c>
      <c r="E6" s="22" t="s">
        <v>83</v>
      </c>
      <c r="F6" s="21">
        <v>7</v>
      </c>
      <c r="G6" s="21">
        <v>0</v>
      </c>
      <c r="H6" s="21">
        <v>7</v>
      </c>
      <c r="I6" s="21">
        <v>0</v>
      </c>
      <c r="J6" s="21">
        <v>7</v>
      </c>
      <c r="K6" s="21">
        <f aca="true" t="shared" si="0" ref="K6:K39">SUM(F6:J6)</f>
        <v>21</v>
      </c>
      <c r="L6" s="23">
        <f aca="true" t="shared" si="1" ref="L6:L40">K6/$O$6</f>
        <v>0.6</v>
      </c>
      <c r="M6" s="21">
        <v>1</v>
      </c>
      <c r="N6" s="21" t="s">
        <v>129</v>
      </c>
      <c r="O6" s="19">
        <v>35</v>
      </c>
      <c r="P6" s="19">
        <v>18</v>
      </c>
    </row>
    <row r="7" spans="1:16" ht="20.25" customHeight="1">
      <c r="A7" s="6">
        <v>2</v>
      </c>
      <c r="B7" s="21">
        <v>1108</v>
      </c>
      <c r="C7" s="22" t="s">
        <v>147</v>
      </c>
      <c r="D7" s="22" t="s">
        <v>18</v>
      </c>
      <c r="E7" s="25" t="s">
        <v>83</v>
      </c>
      <c r="F7" s="21">
        <v>7</v>
      </c>
      <c r="G7" s="21">
        <v>7</v>
      </c>
      <c r="H7" s="21">
        <v>6</v>
      </c>
      <c r="I7" s="21">
        <v>0</v>
      </c>
      <c r="J7" s="21">
        <v>0</v>
      </c>
      <c r="K7" s="21">
        <f t="shared" si="0"/>
        <v>20</v>
      </c>
      <c r="L7" s="23">
        <f t="shared" si="1"/>
        <v>0.5714285714285714</v>
      </c>
      <c r="M7" s="21">
        <f aca="true" t="shared" si="2" ref="M7:M23">IF(L7=L6,M6,M6+1)</f>
        <v>2</v>
      </c>
      <c r="N7" s="21" t="s">
        <v>135</v>
      </c>
      <c r="O7" s="19"/>
      <c r="P7" s="19"/>
    </row>
    <row r="8" spans="1:16" ht="20.25" customHeight="1">
      <c r="A8" s="6">
        <v>3</v>
      </c>
      <c r="B8" s="21">
        <v>1129</v>
      </c>
      <c r="C8" s="22" t="s">
        <v>157</v>
      </c>
      <c r="D8" s="22" t="s">
        <v>18</v>
      </c>
      <c r="E8" s="22" t="s">
        <v>83</v>
      </c>
      <c r="F8" s="21">
        <v>6</v>
      </c>
      <c r="G8" s="21">
        <v>0</v>
      </c>
      <c r="H8" s="21">
        <v>0</v>
      </c>
      <c r="I8" s="21">
        <v>7</v>
      </c>
      <c r="J8" s="21">
        <v>7</v>
      </c>
      <c r="K8" s="21">
        <f t="shared" si="0"/>
        <v>20</v>
      </c>
      <c r="L8" s="23">
        <f t="shared" si="1"/>
        <v>0.5714285714285714</v>
      </c>
      <c r="M8" s="21">
        <f t="shared" si="2"/>
        <v>2</v>
      </c>
      <c r="N8" s="21" t="s">
        <v>135</v>
      </c>
      <c r="O8" s="19"/>
      <c r="P8" s="19"/>
    </row>
    <row r="9" spans="1:16" ht="20.25" customHeight="1">
      <c r="A9" s="6">
        <v>4</v>
      </c>
      <c r="B9" s="21">
        <v>1130</v>
      </c>
      <c r="C9" s="26" t="s">
        <v>158</v>
      </c>
      <c r="D9" s="22" t="s">
        <v>18</v>
      </c>
      <c r="E9" s="22" t="s">
        <v>127</v>
      </c>
      <c r="F9" s="21">
        <v>6</v>
      </c>
      <c r="G9" s="21">
        <v>7</v>
      </c>
      <c r="H9" s="21">
        <v>0</v>
      </c>
      <c r="I9" s="21">
        <v>0</v>
      </c>
      <c r="J9" s="21">
        <v>7</v>
      </c>
      <c r="K9" s="21">
        <f t="shared" si="0"/>
        <v>20</v>
      </c>
      <c r="L9" s="23">
        <f t="shared" si="1"/>
        <v>0.5714285714285714</v>
      </c>
      <c r="M9" s="21">
        <f t="shared" si="2"/>
        <v>2</v>
      </c>
      <c r="N9" s="21" t="s">
        <v>135</v>
      </c>
      <c r="O9" s="19"/>
      <c r="P9" s="19"/>
    </row>
    <row r="10" spans="1:16" ht="20.25" customHeight="1">
      <c r="A10" s="6">
        <v>5</v>
      </c>
      <c r="B10" s="21">
        <v>1102</v>
      </c>
      <c r="C10" s="26" t="s">
        <v>105</v>
      </c>
      <c r="D10" s="22" t="s">
        <v>18</v>
      </c>
      <c r="E10" s="22" t="s">
        <v>127</v>
      </c>
      <c r="F10" s="21">
        <v>7</v>
      </c>
      <c r="G10" s="21">
        <v>0</v>
      </c>
      <c r="H10" s="21">
        <v>7</v>
      </c>
      <c r="I10" s="21">
        <v>0</v>
      </c>
      <c r="J10" s="21">
        <v>1</v>
      </c>
      <c r="K10" s="21">
        <f t="shared" si="0"/>
        <v>15</v>
      </c>
      <c r="L10" s="23">
        <f t="shared" si="1"/>
        <v>0.42857142857142855</v>
      </c>
      <c r="M10" s="21">
        <f t="shared" si="2"/>
        <v>3</v>
      </c>
      <c r="N10" s="21" t="s">
        <v>130</v>
      </c>
      <c r="O10" s="19"/>
      <c r="P10" s="19"/>
    </row>
    <row r="11" spans="1:16" ht="20.25" customHeight="1">
      <c r="A11" s="6">
        <v>6</v>
      </c>
      <c r="B11" s="24">
        <v>1103</v>
      </c>
      <c r="C11" s="22" t="s">
        <v>110</v>
      </c>
      <c r="D11" s="22" t="s">
        <v>18</v>
      </c>
      <c r="E11" s="25" t="s">
        <v>83</v>
      </c>
      <c r="F11" s="21">
        <v>7</v>
      </c>
      <c r="G11" s="21">
        <v>0</v>
      </c>
      <c r="H11" s="21">
        <v>7</v>
      </c>
      <c r="I11" s="21">
        <v>0</v>
      </c>
      <c r="J11" s="21">
        <v>0</v>
      </c>
      <c r="K11" s="21">
        <f t="shared" si="0"/>
        <v>14</v>
      </c>
      <c r="L11" s="23">
        <f t="shared" si="1"/>
        <v>0.4</v>
      </c>
      <c r="M11" s="21">
        <f t="shared" si="2"/>
        <v>4</v>
      </c>
      <c r="N11" s="21" t="s">
        <v>130</v>
      </c>
      <c r="O11" s="19"/>
      <c r="P11" s="19"/>
    </row>
    <row r="12" spans="1:16" ht="20.25" customHeight="1">
      <c r="A12" s="6">
        <v>7</v>
      </c>
      <c r="B12" s="24">
        <v>1120</v>
      </c>
      <c r="C12" s="22" t="s">
        <v>106</v>
      </c>
      <c r="D12" s="22" t="s">
        <v>18</v>
      </c>
      <c r="E12" s="25" t="s">
        <v>83</v>
      </c>
      <c r="F12" s="21">
        <v>7</v>
      </c>
      <c r="G12" s="21">
        <v>0</v>
      </c>
      <c r="H12" s="21">
        <v>7</v>
      </c>
      <c r="I12" s="21">
        <v>0</v>
      </c>
      <c r="J12" s="21">
        <v>0</v>
      </c>
      <c r="K12" s="21">
        <f t="shared" si="0"/>
        <v>14</v>
      </c>
      <c r="L12" s="23">
        <f t="shared" si="1"/>
        <v>0.4</v>
      </c>
      <c r="M12" s="21">
        <f t="shared" si="2"/>
        <v>4</v>
      </c>
      <c r="N12" s="21" t="s">
        <v>130</v>
      </c>
      <c r="O12" s="19"/>
      <c r="P12" s="19"/>
    </row>
    <row r="13" spans="1:16" ht="20.25" customHeight="1">
      <c r="A13" s="6">
        <v>8</v>
      </c>
      <c r="B13" s="21">
        <v>1126</v>
      </c>
      <c r="C13" s="22" t="s">
        <v>108</v>
      </c>
      <c r="D13" s="22" t="s">
        <v>154</v>
      </c>
      <c r="E13" s="22" t="s">
        <v>25</v>
      </c>
      <c r="F13" s="21">
        <v>7</v>
      </c>
      <c r="G13" s="21">
        <v>0</v>
      </c>
      <c r="H13" s="21">
        <v>0</v>
      </c>
      <c r="I13" s="21">
        <v>0</v>
      </c>
      <c r="J13" s="21">
        <v>7</v>
      </c>
      <c r="K13" s="21">
        <f t="shared" si="0"/>
        <v>14</v>
      </c>
      <c r="L13" s="23">
        <f t="shared" si="1"/>
        <v>0.4</v>
      </c>
      <c r="M13" s="21">
        <f t="shared" si="2"/>
        <v>4</v>
      </c>
      <c r="N13" s="21" t="s">
        <v>130</v>
      </c>
      <c r="O13" s="19"/>
      <c r="P13" s="19"/>
    </row>
    <row r="14" spans="1:16" ht="20.25" customHeight="1">
      <c r="A14" s="6">
        <v>9</v>
      </c>
      <c r="B14" s="21">
        <v>1119</v>
      </c>
      <c r="C14" s="22" t="s">
        <v>104</v>
      </c>
      <c r="D14" s="22" t="s">
        <v>18</v>
      </c>
      <c r="E14" s="25" t="s">
        <v>83</v>
      </c>
      <c r="F14" s="21">
        <v>6</v>
      </c>
      <c r="G14" s="21">
        <v>6</v>
      </c>
      <c r="H14" s="21">
        <v>0</v>
      </c>
      <c r="I14" s="21">
        <v>0</v>
      </c>
      <c r="J14" s="21">
        <v>1</v>
      </c>
      <c r="K14" s="21">
        <f t="shared" si="0"/>
        <v>13</v>
      </c>
      <c r="L14" s="23">
        <f t="shared" si="1"/>
        <v>0.37142857142857144</v>
      </c>
      <c r="M14" s="21">
        <f t="shared" si="2"/>
        <v>5</v>
      </c>
      <c r="N14" s="21" t="s">
        <v>130</v>
      </c>
      <c r="O14" s="19"/>
      <c r="P14" s="19"/>
    </row>
    <row r="15" spans="1:16" ht="20.25" customHeight="1">
      <c r="A15" s="6">
        <v>10</v>
      </c>
      <c r="B15" s="24">
        <v>1109</v>
      </c>
      <c r="C15" s="22" t="s">
        <v>119</v>
      </c>
      <c r="D15" s="22" t="s">
        <v>18</v>
      </c>
      <c r="E15" s="25" t="s">
        <v>83</v>
      </c>
      <c r="F15" s="21">
        <v>5</v>
      </c>
      <c r="G15" s="21">
        <v>5</v>
      </c>
      <c r="H15" s="21">
        <v>0</v>
      </c>
      <c r="I15" s="21">
        <v>0</v>
      </c>
      <c r="J15" s="21">
        <v>0</v>
      </c>
      <c r="K15" s="21">
        <f t="shared" si="0"/>
        <v>10</v>
      </c>
      <c r="L15" s="23">
        <f t="shared" si="1"/>
        <v>0.2857142857142857</v>
      </c>
      <c r="M15" s="21">
        <f t="shared" si="2"/>
        <v>6</v>
      </c>
      <c r="N15" s="21" t="s">
        <v>130</v>
      </c>
      <c r="O15" s="19"/>
      <c r="P15" s="19"/>
    </row>
    <row r="16" spans="1:16" ht="20.25" customHeight="1">
      <c r="A16" s="6">
        <v>11</v>
      </c>
      <c r="B16" s="21">
        <v>1121</v>
      </c>
      <c r="C16" s="22" t="s">
        <v>271</v>
      </c>
      <c r="D16" s="22" t="s">
        <v>27</v>
      </c>
      <c r="E16" s="22" t="s">
        <v>100</v>
      </c>
      <c r="F16" s="21">
        <v>7</v>
      </c>
      <c r="G16" s="21">
        <v>0</v>
      </c>
      <c r="H16" s="21">
        <v>0</v>
      </c>
      <c r="I16" s="21">
        <v>3</v>
      </c>
      <c r="J16" s="21">
        <v>0</v>
      </c>
      <c r="K16" s="21">
        <f t="shared" si="0"/>
        <v>10</v>
      </c>
      <c r="L16" s="23">
        <f t="shared" si="1"/>
        <v>0.2857142857142857</v>
      </c>
      <c r="M16" s="21">
        <f t="shared" si="2"/>
        <v>6</v>
      </c>
      <c r="N16" s="21" t="s">
        <v>130</v>
      </c>
      <c r="O16" s="19"/>
      <c r="P16" s="19"/>
    </row>
    <row r="17" spans="1:16" ht="20.25" customHeight="1">
      <c r="A17" s="6">
        <v>12</v>
      </c>
      <c r="B17" s="24">
        <v>1125</v>
      </c>
      <c r="C17" s="22" t="s">
        <v>151</v>
      </c>
      <c r="D17" s="22" t="s">
        <v>152</v>
      </c>
      <c r="E17" s="22" t="s">
        <v>153</v>
      </c>
      <c r="F17" s="21">
        <v>2</v>
      </c>
      <c r="G17" s="21">
        <v>7</v>
      </c>
      <c r="H17" s="21">
        <v>0</v>
      </c>
      <c r="I17" s="21">
        <v>0</v>
      </c>
      <c r="J17" s="21">
        <v>0</v>
      </c>
      <c r="K17" s="21">
        <f t="shared" si="0"/>
        <v>9</v>
      </c>
      <c r="L17" s="23">
        <f t="shared" si="1"/>
        <v>0.2571428571428571</v>
      </c>
      <c r="M17" s="21">
        <f t="shared" si="2"/>
        <v>7</v>
      </c>
      <c r="N17" s="21" t="s">
        <v>130</v>
      </c>
      <c r="O17" s="19"/>
      <c r="P17" s="19"/>
    </row>
    <row r="18" spans="1:16" ht="20.25" customHeight="1">
      <c r="A18" s="6">
        <v>13</v>
      </c>
      <c r="B18" s="24">
        <v>1127</v>
      </c>
      <c r="C18" s="22" t="s">
        <v>155</v>
      </c>
      <c r="D18" s="22" t="s">
        <v>18</v>
      </c>
      <c r="E18" s="22" t="s">
        <v>99</v>
      </c>
      <c r="F18" s="21">
        <v>7</v>
      </c>
      <c r="G18" s="21">
        <v>1</v>
      </c>
      <c r="H18" s="21">
        <v>0</v>
      </c>
      <c r="I18" s="21">
        <v>0</v>
      </c>
      <c r="J18" s="21">
        <v>1</v>
      </c>
      <c r="K18" s="21">
        <f t="shared" si="0"/>
        <v>9</v>
      </c>
      <c r="L18" s="23">
        <f t="shared" si="1"/>
        <v>0.2571428571428571</v>
      </c>
      <c r="M18" s="21">
        <f t="shared" si="2"/>
        <v>7</v>
      </c>
      <c r="N18" s="21" t="s">
        <v>130</v>
      </c>
      <c r="O18" s="19"/>
      <c r="P18" s="19"/>
    </row>
    <row r="19" spans="1:16" ht="20.25" customHeight="1">
      <c r="A19" s="6">
        <v>14</v>
      </c>
      <c r="B19" s="24">
        <v>1106</v>
      </c>
      <c r="C19" s="22" t="s">
        <v>122</v>
      </c>
      <c r="D19" s="22" t="s">
        <v>27</v>
      </c>
      <c r="E19" s="22" t="s">
        <v>100</v>
      </c>
      <c r="F19" s="21">
        <v>7</v>
      </c>
      <c r="G19" s="21">
        <v>0</v>
      </c>
      <c r="H19" s="21">
        <v>0</v>
      </c>
      <c r="I19" s="21">
        <v>0</v>
      </c>
      <c r="J19" s="21">
        <v>1</v>
      </c>
      <c r="K19" s="21">
        <f t="shared" si="0"/>
        <v>8</v>
      </c>
      <c r="L19" s="23">
        <f t="shared" si="1"/>
        <v>0.22857142857142856</v>
      </c>
      <c r="M19" s="21">
        <f t="shared" si="2"/>
        <v>8</v>
      </c>
      <c r="N19" s="21" t="s">
        <v>130</v>
      </c>
      <c r="O19" s="19"/>
      <c r="P19" s="19"/>
    </row>
    <row r="20" spans="1:16" ht="20.25" customHeight="1">
      <c r="A20" s="6">
        <v>15</v>
      </c>
      <c r="B20" s="21">
        <v>1118</v>
      </c>
      <c r="C20" s="39" t="s">
        <v>107</v>
      </c>
      <c r="D20" s="22" t="s">
        <v>18</v>
      </c>
      <c r="E20" s="25" t="s">
        <v>83</v>
      </c>
      <c r="F20" s="21">
        <v>7</v>
      </c>
      <c r="G20" s="21">
        <v>0</v>
      </c>
      <c r="H20" s="21">
        <v>0</v>
      </c>
      <c r="I20" s="21">
        <v>0</v>
      </c>
      <c r="J20" s="21">
        <v>1</v>
      </c>
      <c r="K20" s="21">
        <f t="shared" si="0"/>
        <v>8</v>
      </c>
      <c r="L20" s="23">
        <f t="shared" si="1"/>
        <v>0.22857142857142856</v>
      </c>
      <c r="M20" s="21">
        <f t="shared" si="2"/>
        <v>8</v>
      </c>
      <c r="N20" s="21" t="s">
        <v>130</v>
      </c>
      <c r="O20" s="19"/>
      <c r="P20" s="19"/>
    </row>
    <row r="21" spans="1:16" ht="20.25" customHeight="1">
      <c r="A21" s="6">
        <v>16</v>
      </c>
      <c r="B21" s="21">
        <v>1110</v>
      </c>
      <c r="C21" s="27" t="s">
        <v>121</v>
      </c>
      <c r="D21" s="22" t="s">
        <v>18</v>
      </c>
      <c r="E21" s="25" t="s">
        <v>127</v>
      </c>
      <c r="F21" s="21">
        <v>6</v>
      </c>
      <c r="G21" s="21">
        <v>0</v>
      </c>
      <c r="H21" s="21">
        <v>0</v>
      </c>
      <c r="I21" s="21">
        <v>0</v>
      </c>
      <c r="J21" s="21">
        <v>1</v>
      </c>
      <c r="K21" s="21">
        <f t="shared" si="0"/>
        <v>7</v>
      </c>
      <c r="L21" s="23">
        <f t="shared" si="1"/>
        <v>0.2</v>
      </c>
      <c r="M21" s="21">
        <f t="shared" si="2"/>
        <v>9</v>
      </c>
      <c r="N21" s="21" t="s">
        <v>130</v>
      </c>
      <c r="O21" s="19"/>
      <c r="P21" s="19"/>
    </row>
    <row r="22" spans="1:16" ht="20.25" customHeight="1">
      <c r="A22" s="6">
        <v>17</v>
      </c>
      <c r="B22" s="24">
        <v>1112</v>
      </c>
      <c r="C22" s="22" t="s">
        <v>148</v>
      </c>
      <c r="D22" s="22" t="s">
        <v>18</v>
      </c>
      <c r="E22" s="22" t="s">
        <v>127</v>
      </c>
      <c r="F22" s="21">
        <v>5</v>
      </c>
      <c r="G22" s="21">
        <v>2</v>
      </c>
      <c r="H22" s="21">
        <v>0</v>
      </c>
      <c r="I22" s="21">
        <v>0</v>
      </c>
      <c r="J22" s="21">
        <v>0</v>
      </c>
      <c r="K22" s="21">
        <f t="shared" si="0"/>
        <v>7</v>
      </c>
      <c r="L22" s="23">
        <f t="shared" si="1"/>
        <v>0.2</v>
      </c>
      <c r="M22" s="21">
        <f t="shared" si="2"/>
        <v>9</v>
      </c>
      <c r="N22" s="21" t="s">
        <v>130</v>
      </c>
      <c r="O22" s="19"/>
      <c r="P22" s="19"/>
    </row>
    <row r="23" spans="1:16" ht="20.25" customHeight="1">
      <c r="A23" s="6">
        <v>18</v>
      </c>
      <c r="B23" s="24">
        <v>1115</v>
      </c>
      <c r="C23" s="27" t="s">
        <v>120</v>
      </c>
      <c r="D23" s="22" t="s">
        <v>18</v>
      </c>
      <c r="E23" s="25" t="s">
        <v>83</v>
      </c>
      <c r="F23" s="21">
        <v>7</v>
      </c>
      <c r="G23" s="21">
        <v>0</v>
      </c>
      <c r="H23" s="21">
        <v>0</v>
      </c>
      <c r="I23" s="21">
        <v>0</v>
      </c>
      <c r="J23" s="21">
        <v>0</v>
      </c>
      <c r="K23" s="21">
        <f t="shared" si="0"/>
        <v>7</v>
      </c>
      <c r="L23" s="23">
        <f t="shared" si="1"/>
        <v>0.2</v>
      </c>
      <c r="M23" s="21">
        <f t="shared" si="2"/>
        <v>9</v>
      </c>
      <c r="N23" s="21" t="s">
        <v>130</v>
      </c>
      <c r="O23" s="19"/>
      <c r="P23" s="19"/>
    </row>
    <row r="24" spans="1:16" ht="20.25" customHeight="1">
      <c r="A24" s="6">
        <v>19</v>
      </c>
      <c r="B24" s="24">
        <v>1122</v>
      </c>
      <c r="C24" s="22" t="s">
        <v>116</v>
      </c>
      <c r="D24" s="22" t="s">
        <v>18</v>
      </c>
      <c r="E24" s="22" t="s">
        <v>83</v>
      </c>
      <c r="F24" s="21">
        <v>7</v>
      </c>
      <c r="G24" s="21">
        <v>0</v>
      </c>
      <c r="H24" s="21">
        <v>0</v>
      </c>
      <c r="I24" s="21">
        <v>0</v>
      </c>
      <c r="J24" s="21">
        <v>0</v>
      </c>
      <c r="K24" s="21">
        <f t="shared" si="0"/>
        <v>7</v>
      </c>
      <c r="L24" s="23">
        <f t="shared" si="1"/>
        <v>0.2</v>
      </c>
      <c r="M24" s="21">
        <f aca="true" t="shared" si="3" ref="M24:M32">IF(L24=L23,M23,M23+1)</f>
        <v>9</v>
      </c>
      <c r="N24" s="21" t="s">
        <v>130</v>
      </c>
      <c r="O24" s="19"/>
      <c r="P24" s="19"/>
    </row>
    <row r="25" spans="1:16" ht="20.25" customHeight="1">
      <c r="A25" s="6">
        <v>20</v>
      </c>
      <c r="B25" s="21">
        <v>1123</v>
      </c>
      <c r="C25" s="22" t="s">
        <v>113</v>
      </c>
      <c r="D25" s="22" t="s">
        <v>18</v>
      </c>
      <c r="E25" s="22" t="s">
        <v>99</v>
      </c>
      <c r="F25" s="21">
        <v>7</v>
      </c>
      <c r="G25" s="21">
        <v>0</v>
      </c>
      <c r="H25" s="21">
        <v>0</v>
      </c>
      <c r="I25" s="21">
        <v>0</v>
      </c>
      <c r="J25" s="21">
        <v>0</v>
      </c>
      <c r="K25" s="21">
        <f t="shared" si="0"/>
        <v>7</v>
      </c>
      <c r="L25" s="23">
        <f t="shared" si="1"/>
        <v>0.2</v>
      </c>
      <c r="M25" s="21">
        <f t="shared" si="3"/>
        <v>9</v>
      </c>
      <c r="N25" s="21" t="s">
        <v>130</v>
      </c>
      <c r="O25" s="19"/>
      <c r="P25" s="19"/>
    </row>
    <row r="26" spans="1:16" ht="20.25" customHeight="1">
      <c r="A26" s="6">
        <v>21</v>
      </c>
      <c r="B26" s="21">
        <v>1104</v>
      </c>
      <c r="C26" s="22" t="s">
        <v>144</v>
      </c>
      <c r="D26" s="22" t="s">
        <v>18</v>
      </c>
      <c r="E26" s="25" t="s">
        <v>83</v>
      </c>
      <c r="F26" s="21">
        <v>6</v>
      </c>
      <c r="G26" s="21">
        <v>0</v>
      </c>
      <c r="H26" s="21">
        <v>0</v>
      </c>
      <c r="I26" s="21">
        <v>0</v>
      </c>
      <c r="J26" s="21">
        <v>0</v>
      </c>
      <c r="K26" s="21">
        <f t="shared" si="0"/>
        <v>6</v>
      </c>
      <c r="L26" s="23">
        <f t="shared" si="1"/>
        <v>0.17142857142857143</v>
      </c>
      <c r="M26" s="21">
        <f t="shared" si="3"/>
        <v>10</v>
      </c>
      <c r="N26" s="21" t="s">
        <v>130</v>
      </c>
      <c r="O26" s="19"/>
      <c r="P26" s="19"/>
    </row>
    <row r="27" spans="1:16" ht="20.25" customHeight="1">
      <c r="A27" s="6">
        <v>22</v>
      </c>
      <c r="B27" s="24">
        <v>1128</v>
      </c>
      <c r="C27" s="22" t="s">
        <v>156</v>
      </c>
      <c r="D27" s="22" t="s">
        <v>18</v>
      </c>
      <c r="E27" s="22" t="s">
        <v>127</v>
      </c>
      <c r="F27" s="21">
        <v>5</v>
      </c>
      <c r="G27" s="21">
        <v>0</v>
      </c>
      <c r="H27" s="21">
        <v>0</v>
      </c>
      <c r="I27" s="21">
        <v>0</v>
      </c>
      <c r="J27" s="21">
        <v>1</v>
      </c>
      <c r="K27" s="21">
        <f t="shared" si="0"/>
        <v>6</v>
      </c>
      <c r="L27" s="23">
        <f t="shared" si="1"/>
        <v>0.17142857142857143</v>
      </c>
      <c r="M27" s="21">
        <f t="shared" si="3"/>
        <v>10</v>
      </c>
      <c r="N27" s="21" t="s">
        <v>130</v>
      </c>
      <c r="O27" s="19"/>
      <c r="P27" s="19"/>
    </row>
    <row r="28" spans="1:16" ht="20.25" customHeight="1">
      <c r="A28" s="6">
        <v>23</v>
      </c>
      <c r="B28" s="24">
        <v>1133</v>
      </c>
      <c r="C28" s="22" t="s">
        <v>118</v>
      </c>
      <c r="D28" s="22" t="s">
        <v>18</v>
      </c>
      <c r="E28" s="22" t="s">
        <v>83</v>
      </c>
      <c r="F28" s="21">
        <v>6</v>
      </c>
      <c r="G28" s="21">
        <v>0</v>
      </c>
      <c r="H28" s="21">
        <v>0</v>
      </c>
      <c r="I28" s="21">
        <v>0</v>
      </c>
      <c r="J28" s="21">
        <v>0</v>
      </c>
      <c r="K28" s="21">
        <f t="shared" si="0"/>
        <v>6</v>
      </c>
      <c r="L28" s="23">
        <f t="shared" si="1"/>
        <v>0.17142857142857143</v>
      </c>
      <c r="M28" s="21">
        <f t="shared" si="3"/>
        <v>10</v>
      </c>
      <c r="N28" s="21" t="s">
        <v>130</v>
      </c>
      <c r="O28" s="19"/>
      <c r="P28" s="19"/>
    </row>
    <row r="29" spans="1:16" ht="20.25" customHeight="1">
      <c r="A29" s="6">
        <v>24</v>
      </c>
      <c r="B29" s="21">
        <v>1101</v>
      </c>
      <c r="C29" s="22" t="s">
        <v>123</v>
      </c>
      <c r="D29" s="22" t="s">
        <v>18</v>
      </c>
      <c r="E29" s="22" t="s">
        <v>127</v>
      </c>
      <c r="F29" s="21">
        <v>5</v>
      </c>
      <c r="G29" s="21">
        <v>0</v>
      </c>
      <c r="H29" s="21">
        <v>0</v>
      </c>
      <c r="I29" s="21">
        <v>0</v>
      </c>
      <c r="J29" s="21">
        <v>0</v>
      </c>
      <c r="K29" s="21">
        <f t="shared" si="0"/>
        <v>5</v>
      </c>
      <c r="L29" s="23">
        <f t="shared" si="1"/>
        <v>0.14285714285714285</v>
      </c>
      <c r="M29" s="21">
        <f t="shared" si="3"/>
        <v>11</v>
      </c>
      <c r="N29" s="21" t="s">
        <v>130</v>
      </c>
      <c r="O29" s="19"/>
      <c r="P29" s="19"/>
    </row>
    <row r="30" spans="1:16" ht="20.25" customHeight="1">
      <c r="A30" s="6">
        <v>25</v>
      </c>
      <c r="B30" s="21">
        <v>1107</v>
      </c>
      <c r="C30" s="22" t="s">
        <v>146</v>
      </c>
      <c r="D30" s="22" t="s">
        <v>18</v>
      </c>
      <c r="E30" s="25" t="s">
        <v>83</v>
      </c>
      <c r="F30" s="21">
        <v>4</v>
      </c>
      <c r="G30" s="21">
        <v>0</v>
      </c>
      <c r="H30" s="21">
        <v>0</v>
      </c>
      <c r="I30" s="21">
        <v>0</v>
      </c>
      <c r="J30" s="21">
        <v>1</v>
      </c>
      <c r="K30" s="21">
        <f t="shared" si="0"/>
        <v>5</v>
      </c>
      <c r="L30" s="23">
        <f t="shared" si="1"/>
        <v>0.14285714285714285</v>
      </c>
      <c r="M30" s="21">
        <f t="shared" si="3"/>
        <v>11</v>
      </c>
      <c r="N30" s="21" t="s">
        <v>130</v>
      </c>
      <c r="O30" s="19"/>
      <c r="P30" s="19"/>
    </row>
    <row r="31" spans="1:16" ht="20.25" customHeight="1">
      <c r="A31" s="6">
        <v>26</v>
      </c>
      <c r="B31" s="21">
        <v>1111</v>
      </c>
      <c r="C31" s="22" t="s">
        <v>102</v>
      </c>
      <c r="D31" s="22" t="s">
        <v>18</v>
      </c>
      <c r="E31" s="25" t="s">
        <v>83</v>
      </c>
      <c r="F31" s="21">
        <v>0</v>
      </c>
      <c r="G31" s="21">
        <v>0</v>
      </c>
      <c r="H31" s="21">
        <v>0</v>
      </c>
      <c r="I31" s="21">
        <v>0</v>
      </c>
      <c r="J31" s="21">
        <v>5</v>
      </c>
      <c r="K31" s="21">
        <f t="shared" si="0"/>
        <v>5</v>
      </c>
      <c r="L31" s="23">
        <f t="shared" si="1"/>
        <v>0.14285714285714285</v>
      </c>
      <c r="M31" s="21">
        <f t="shared" si="3"/>
        <v>11</v>
      </c>
      <c r="N31" s="21" t="s">
        <v>130</v>
      </c>
      <c r="O31" s="19"/>
      <c r="P31" s="19"/>
    </row>
    <row r="32" spans="1:16" ht="20.25" customHeight="1">
      <c r="A32" s="6">
        <v>27</v>
      </c>
      <c r="B32" s="24">
        <v>1117</v>
      </c>
      <c r="C32" s="22" t="s">
        <v>114</v>
      </c>
      <c r="D32" s="22" t="s">
        <v>18</v>
      </c>
      <c r="E32" s="25" t="s">
        <v>83</v>
      </c>
      <c r="F32" s="21">
        <v>1</v>
      </c>
      <c r="G32" s="21">
        <v>3</v>
      </c>
      <c r="H32" s="21">
        <v>0</v>
      </c>
      <c r="I32" s="21">
        <v>0</v>
      </c>
      <c r="J32" s="21">
        <v>1</v>
      </c>
      <c r="K32" s="21">
        <f t="shared" si="0"/>
        <v>5</v>
      </c>
      <c r="L32" s="23">
        <f t="shared" si="1"/>
        <v>0.14285714285714285</v>
      </c>
      <c r="M32" s="21">
        <f t="shared" si="3"/>
        <v>11</v>
      </c>
      <c r="N32" s="21" t="s">
        <v>130</v>
      </c>
      <c r="O32" s="19"/>
      <c r="P32" s="19"/>
    </row>
    <row r="33" spans="1:16" ht="20.25" customHeight="1">
      <c r="A33" s="6">
        <v>28</v>
      </c>
      <c r="B33" s="21">
        <v>1135</v>
      </c>
      <c r="C33" s="22" t="s">
        <v>112</v>
      </c>
      <c r="D33" s="22" t="s">
        <v>159</v>
      </c>
      <c r="E33" s="22" t="s">
        <v>126</v>
      </c>
      <c r="F33" s="21">
        <v>4</v>
      </c>
      <c r="G33" s="21">
        <v>0</v>
      </c>
      <c r="H33" s="21">
        <v>0</v>
      </c>
      <c r="I33" s="21">
        <v>0</v>
      </c>
      <c r="J33" s="21">
        <v>0</v>
      </c>
      <c r="K33" s="21">
        <f t="shared" si="0"/>
        <v>4</v>
      </c>
      <c r="L33" s="23">
        <f t="shared" si="1"/>
        <v>0.11428571428571428</v>
      </c>
      <c r="M33" s="21">
        <f aca="true" t="shared" si="4" ref="M33:M38">IF(L33=L32,M32,M32+1)</f>
        <v>12</v>
      </c>
      <c r="N33" s="21" t="s">
        <v>130</v>
      </c>
      <c r="O33" s="19"/>
      <c r="P33" s="19"/>
    </row>
    <row r="34" spans="1:16" ht="20.25" customHeight="1">
      <c r="A34" s="6">
        <v>29</v>
      </c>
      <c r="B34" s="24">
        <v>1134</v>
      </c>
      <c r="C34" s="22" t="s">
        <v>117</v>
      </c>
      <c r="D34" s="22" t="s">
        <v>18</v>
      </c>
      <c r="E34" s="22" t="s">
        <v>83</v>
      </c>
      <c r="F34" s="21">
        <v>3</v>
      </c>
      <c r="G34" s="21">
        <v>0</v>
      </c>
      <c r="H34" s="21">
        <v>0</v>
      </c>
      <c r="I34" s="21">
        <v>0</v>
      </c>
      <c r="J34" s="21">
        <v>0</v>
      </c>
      <c r="K34" s="21">
        <f t="shared" si="0"/>
        <v>3</v>
      </c>
      <c r="L34" s="23">
        <f t="shared" si="1"/>
        <v>0.08571428571428572</v>
      </c>
      <c r="M34" s="21">
        <f t="shared" si="4"/>
        <v>13</v>
      </c>
      <c r="N34" s="21" t="s">
        <v>130</v>
      </c>
      <c r="O34" s="19"/>
      <c r="P34" s="19"/>
    </row>
    <row r="35" spans="1:16" ht="20.25" customHeight="1">
      <c r="A35" s="6">
        <v>30</v>
      </c>
      <c r="B35" s="21">
        <v>1113</v>
      </c>
      <c r="C35" s="22" t="s">
        <v>149</v>
      </c>
      <c r="D35" s="22" t="s">
        <v>18</v>
      </c>
      <c r="E35" s="22" t="s">
        <v>127</v>
      </c>
      <c r="F35" s="21">
        <v>1</v>
      </c>
      <c r="G35" s="21">
        <v>0</v>
      </c>
      <c r="H35" s="21">
        <v>0</v>
      </c>
      <c r="I35" s="21">
        <v>0</v>
      </c>
      <c r="J35" s="21">
        <v>1</v>
      </c>
      <c r="K35" s="21">
        <f t="shared" si="0"/>
        <v>2</v>
      </c>
      <c r="L35" s="23">
        <f t="shared" si="1"/>
        <v>0.05714285714285714</v>
      </c>
      <c r="M35" s="21">
        <f t="shared" si="4"/>
        <v>14</v>
      </c>
      <c r="N35" s="21" t="s">
        <v>130</v>
      </c>
      <c r="O35" s="19"/>
      <c r="P35" s="19"/>
    </row>
    <row r="36" spans="1:16" ht="20.25" customHeight="1">
      <c r="A36" s="6">
        <v>31</v>
      </c>
      <c r="B36" s="21">
        <v>1116</v>
      </c>
      <c r="C36" s="22" t="s">
        <v>109</v>
      </c>
      <c r="D36" s="22" t="s">
        <v>18</v>
      </c>
      <c r="E36" s="25" t="s">
        <v>83</v>
      </c>
      <c r="F36" s="21">
        <v>1</v>
      </c>
      <c r="G36" s="21">
        <v>0</v>
      </c>
      <c r="H36" s="21">
        <v>0</v>
      </c>
      <c r="I36" s="21">
        <v>0</v>
      </c>
      <c r="J36" s="21">
        <v>1</v>
      </c>
      <c r="K36" s="21">
        <f t="shared" si="0"/>
        <v>2</v>
      </c>
      <c r="L36" s="23">
        <f t="shared" si="1"/>
        <v>0.05714285714285714</v>
      </c>
      <c r="M36" s="21">
        <f t="shared" si="4"/>
        <v>14</v>
      </c>
      <c r="N36" s="21" t="s">
        <v>130</v>
      </c>
      <c r="O36" s="19"/>
      <c r="P36" s="19"/>
    </row>
    <row r="37" spans="1:16" ht="20.25" customHeight="1">
      <c r="A37" s="6">
        <v>32</v>
      </c>
      <c r="B37" s="21">
        <v>1105</v>
      </c>
      <c r="C37" s="22" t="s">
        <v>145</v>
      </c>
      <c r="D37" s="22" t="s">
        <v>18</v>
      </c>
      <c r="E37" s="25" t="s">
        <v>83</v>
      </c>
      <c r="F37" s="21">
        <v>1</v>
      </c>
      <c r="G37" s="21">
        <v>0</v>
      </c>
      <c r="H37" s="21">
        <v>0</v>
      </c>
      <c r="I37" s="21">
        <v>0</v>
      </c>
      <c r="J37" s="21">
        <v>0</v>
      </c>
      <c r="K37" s="21">
        <f t="shared" si="0"/>
        <v>1</v>
      </c>
      <c r="L37" s="23">
        <f t="shared" si="1"/>
        <v>0.02857142857142857</v>
      </c>
      <c r="M37" s="21">
        <f t="shared" si="4"/>
        <v>15</v>
      </c>
      <c r="N37" s="21" t="s">
        <v>130</v>
      </c>
      <c r="O37" s="19"/>
      <c r="P37" s="19"/>
    </row>
    <row r="38" spans="1:16" ht="20.25" customHeight="1">
      <c r="A38" s="6">
        <v>33</v>
      </c>
      <c r="B38" s="21">
        <v>1132</v>
      </c>
      <c r="C38" s="22" t="s">
        <v>115</v>
      </c>
      <c r="D38" s="22" t="s">
        <v>18</v>
      </c>
      <c r="E38" s="22" t="s">
        <v>83</v>
      </c>
      <c r="F38" s="21">
        <v>1</v>
      </c>
      <c r="G38" s="21">
        <v>0</v>
      </c>
      <c r="H38" s="21">
        <v>0</v>
      </c>
      <c r="I38" s="21">
        <v>0</v>
      </c>
      <c r="J38" s="21">
        <v>0</v>
      </c>
      <c r="K38" s="21">
        <f t="shared" si="0"/>
        <v>1</v>
      </c>
      <c r="L38" s="23">
        <f t="shared" si="1"/>
        <v>0.02857142857142857</v>
      </c>
      <c r="M38" s="21">
        <f t="shared" si="4"/>
        <v>15</v>
      </c>
      <c r="N38" s="21" t="s">
        <v>130</v>
      </c>
      <c r="O38" s="19"/>
      <c r="P38" s="19"/>
    </row>
    <row r="39" spans="1:16" ht="20.25" customHeight="1">
      <c r="A39" s="6">
        <v>34</v>
      </c>
      <c r="B39" s="21">
        <v>1114</v>
      </c>
      <c r="C39" s="22" t="s">
        <v>111</v>
      </c>
      <c r="D39" s="22" t="s">
        <v>18</v>
      </c>
      <c r="E39" s="22" t="s">
        <v>127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f t="shared" si="0"/>
        <v>0</v>
      </c>
      <c r="L39" s="23">
        <f t="shared" si="1"/>
        <v>0</v>
      </c>
      <c r="M39" s="21">
        <f>IF(L39=L38,M38,M38+1)</f>
        <v>16</v>
      </c>
      <c r="N39" s="21" t="s">
        <v>130</v>
      </c>
      <c r="O39" s="19"/>
      <c r="P39" s="19"/>
    </row>
    <row r="40" spans="1:16" ht="20.25" customHeight="1">
      <c r="A40" s="6">
        <v>35</v>
      </c>
      <c r="B40" s="21">
        <v>1124</v>
      </c>
      <c r="C40" s="22" t="s">
        <v>150</v>
      </c>
      <c r="D40" s="22" t="s">
        <v>18</v>
      </c>
      <c r="E40" s="22" t="s">
        <v>127</v>
      </c>
      <c r="F40" s="21">
        <v>1</v>
      </c>
      <c r="G40" s="21">
        <v>0</v>
      </c>
      <c r="H40" s="21">
        <v>0</v>
      </c>
      <c r="I40" s="21">
        <v>0</v>
      </c>
      <c r="J40" s="21">
        <v>0</v>
      </c>
      <c r="K40" s="21">
        <v>1</v>
      </c>
      <c r="L40" s="23">
        <f t="shared" si="1"/>
        <v>0.02857142857142857</v>
      </c>
      <c r="M40" s="21">
        <f>IF(L40=L39,M39,M39+1)</f>
        <v>17</v>
      </c>
      <c r="N40" s="21" t="s">
        <v>130</v>
      </c>
      <c r="O40" s="19"/>
      <c r="P40" s="19"/>
    </row>
    <row r="45" spans="3:5" ht="15.75">
      <c r="C45" s="38" t="s">
        <v>131</v>
      </c>
      <c r="E45" s="38" t="s">
        <v>127</v>
      </c>
    </row>
    <row r="47" spans="3:5" ht="15.75">
      <c r="C47" s="38" t="s">
        <v>132</v>
      </c>
      <c r="E47" s="38" t="s">
        <v>133</v>
      </c>
    </row>
    <row r="48" ht="15.75">
      <c r="E48" s="38" t="s">
        <v>270</v>
      </c>
    </row>
    <row r="49" ht="15.75">
      <c r="E49" s="38" t="s">
        <v>134</v>
      </c>
    </row>
    <row r="50" ht="15.75">
      <c r="E50" s="38" t="s">
        <v>128</v>
      </c>
    </row>
    <row r="51" ht="15.75">
      <c r="E51" s="38" t="s">
        <v>141</v>
      </c>
    </row>
    <row r="52" ht="15.75">
      <c r="E52" s="38" t="s">
        <v>49</v>
      </c>
    </row>
    <row r="53" ht="15.75">
      <c r="E53" s="38" t="s">
        <v>253</v>
      </c>
    </row>
    <row r="54" ht="15.75">
      <c r="E54" s="38" t="s">
        <v>82</v>
      </c>
    </row>
  </sheetData>
  <sheetProtection/>
  <mergeCells count="13">
    <mergeCell ref="N4:N5"/>
    <mergeCell ref="A1:N1"/>
    <mergeCell ref="A2:N2"/>
    <mergeCell ref="A3:N3"/>
    <mergeCell ref="A4:A5"/>
    <mergeCell ref="B4:B5"/>
    <mergeCell ref="C4:C5"/>
    <mergeCell ref="D4:D5"/>
    <mergeCell ref="E4:E5"/>
    <mergeCell ref="F4:J4"/>
    <mergeCell ref="K4:K5"/>
    <mergeCell ref="L4:L5"/>
    <mergeCell ref="M4:M5"/>
  </mergeCells>
  <conditionalFormatting sqref="E27">
    <cfRule type="expression" priority="111" dxfId="1" stopIfTrue="1">
      <formula>$F27="Призер"</formula>
    </cfRule>
    <cfRule type="expression" priority="112" dxfId="0" stopIfTrue="1">
      <formula>$F27="Победитель"</formula>
    </cfRule>
  </conditionalFormatting>
  <conditionalFormatting sqref="E28">
    <cfRule type="expression" priority="109" dxfId="1" stopIfTrue="1">
      <formula>$F28="Призер"</formula>
    </cfRule>
    <cfRule type="expression" priority="110" dxfId="0" stopIfTrue="1">
      <formula>$F28="Победитель"</formula>
    </cfRule>
  </conditionalFormatting>
  <conditionalFormatting sqref="E28">
    <cfRule type="expression" priority="107" dxfId="1" stopIfTrue="1">
      <formula>$F28="Призер"</formula>
    </cfRule>
    <cfRule type="expression" priority="108" dxfId="0" stopIfTrue="1">
      <formula>$F28="Победитель"</formula>
    </cfRule>
  </conditionalFormatting>
  <conditionalFormatting sqref="E29">
    <cfRule type="expression" priority="105" dxfId="1" stopIfTrue="1">
      <formula>$F29="Призер"</formula>
    </cfRule>
    <cfRule type="expression" priority="106" dxfId="0" stopIfTrue="1">
      <formula>$F29="Победитель"</formula>
    </cfRule>
  </conditionalFormatting>
  <conditionalFormatting sqref="E30">
    <cfRule type="expression" priority="103" dxfId="1" stopIfTrue="1">
      <formula>$F30="Призер"</formula>
    </cfRule>
    <cfRule type="expression" priority="104" dxfId="0" stopIfTrue="1">
      <formula>$F30="Победитель"</formula>
    </cfRule>
  </conditionalFormatting>
  <conditionalFormatting sqref="E31">
    <cfRule type="expression" priority="101" dxfId="1" stopIfTrue="1">
      <formula>$F31="Призер"</formula>
    </cfRule>
    <cfRule type="expression" priority="102" dxfId="0" stopIfTrue="1">
      <formula>$F31="Победитель"</formula>
    </cfRule>
  </conditionalFormatting>
  <conditionalFormatting sqref="E32">
    <cfRule type="expression" priority="99" dxfId="1" stopIfTrue="1">
      <formula>$F32="Призер"</formula>
    </cfRule>
    <cfRule type="expression" priority="100" dxfId="0" stopIfTrue="1">
      <formula>$F32="Победитель"</formula>
    </cfRule>
  </conditionalFormatting>
  <conditionalFormatting sqref="E32">
    <cfRule type="expression" priority="97" dxfId="1" stopIfTrue="1">
      <formula>$F32="Призер"</formula>
    </cfRule>
    <cfRule type="expression" priority="98" dxfId="0" stopIfTrue="1">
      <formula>$F32="Победитель"</formula>
    </cfRule>
  </conditionalFormatting>
  <conditionalFormatting sqref="E32">
    <cfRule type="expression" priority="95" dxfId="1" stopIfTrue="1">
      <formula>$F32="Призер"</formula>
    </cfRule>
    <cfRule type="expression" priority="96" dxfId="0" stopIfTrue="1">
      <formula>$F32="Победитель"</formula>
    </cfRule>
  </conditionalFormatting>
  <conditionalFormatting sqref="E33">
    <cfRule type="expression" priority="93" dxfId="1" stopIfTrue="1">
      <formula>$F33="Призер"</formula>
    </cfRule>
    <cfRule type="expression" priority="94" dxfId="0" stopIfTrue="1">
      <formula>$F33="Победитель"</formula>
    </cfRule>
  </conditionalFormatting>
  <conditionalFormatting sqref="E33">
    <cfRule type="expression" priority="91" dxfId="1" stopIfTrue="1">
      <formula>$F33="Призер"</formula>
    </cfRule>
    <cfRule type="expression" priority="92" dxfId="0" stopIfTrue="1">
      <formula>$F33="Победитель"</formula>
    </cfRule>
  </conditionalFormatting>
  <conditionalFormatting sqref="E33">
    <cfRule type="expression" priority="89" dxfId="1" stopIfTrue="1">
      <formula>$F33="Призер"</formula>
    </cfRule>
    <cfRule type="expression" priority="90" dxfId="0" stopIfTrue="1">
      <formula>$F33="Победитель"</formula>
    </cfRule>
  </conditionalFormatting>
  <conditionalFormatting sqref="E34">
    <cfRule type="expression" priority="87" dxfId="1" stopIfTrue="1">
      <formula>$F34="Призер"</formula>
    </cfRule>
    <cfRule type="expression" priority="88" dxfId="0" stopIfTrue="1">
      <formula>$F34="Победитель"</formula>
    </cfRule>
  </conditionalFormatting>
  <conditionalFormatting sqref="E34">
    <cfRule type="expression" priority="85" dxfId="1" stopIfTrue="1">
      <formula>$F34="Призер"</formula>
    </cfRule>
    <cfRule type="expression" priority="86" dxfId="0" stopIfTrue="1">
      <formula>$F34="Победитель"</formula>
    </cfRule>
  </conditionalFormatting>
  <conditionalFormatting sqref="E34">
    <cfRule type="expression" priority="83" dxfId="1" stopIfTrue="1">
      <formula>$F34="Призер"</formula>
    </cfRule>
    <cfRule type="expression" priority="84" dxfId="0" stopIfTrue="1">
      <formula>$F34="Победитель"</formula>
    </cfRule>
  </conditionalFormatting>
  <conditionalFormatting sqref="E35">
    <cfRule type="expression" priority="81" dxfId="1" stopIfTrue="1">
      <formula>$F35="Призер"</formula>
    </cfRule>
    <cfRule type="expression" priority="82" dxfId="0" stopIfTrue="1">
      <formula>$F35="Победитель"</formula>
    </cfRule>
  </conditionalFormatting>
  <conditionalFormatting sqref="E35">
    <cfRule type="expression" priority="79" dxfId="1" stopIfTrue="1">
      <formula>$F35="Призер"</formula>
    </cfRule>
    <cfRule type="expression" priority="80" dxfId="0" stopIfTrue="1">
      <formula>$F35="Победитель"</formula>
    </cfRule>
  </conditionalFormatting>
  <conditionalFormatting sqref="E35">
    <cfRule type="expression" priority="77" dxfId="1" stopIfTrue="1">
      <formula>$F35="Призер"</formula>
    </cfRule>
    <cfRule type="expression" priority="78" dxfId="0" stopIfTrue="1">
      <formula>$F35="Победитель"</formula>
    </cfRule>
  </conditionalFormatting>
  <conditionalFormatting sqref="E36:E39">
    <cfRule type="expression" priority="75" dxfId="1" stopIfTrue="1">
      <formula>$F36="Призер"</formula>
    </cfRule>
    <cfRule type="expression" priority="76" dxfId="0" stopIfTrue="1">
      <formula>$F36="Победитель"</formula>
    </cfRule>
  </conditionalFormatting>
  <conditionalFormatting sqref="E36:E39">
    <cfRule type="expression" priority="73" dxfId="1" stopIfTrue="1">
      <formula>$F36="Призер"</formula>
    </cfRule>
    <cfRule type="expression" priority="74" dxfId="0" stopIfTrue="1">
      <formula>$F36="Победитель"</formula>
    </cfRule>
  </conditionalFormatting>
  <conditionalFormatting sqref="E36:E39">
    <cfRule type="expression" priority="71" dxfId="1" stopIfTrue="1">
      <formula>$F36="Призер"</formula>
    </cfRule>
    <cfRule type="expression" priority="72" dxfId="0" stopIfTrue="1">
      <formula>$F36="Победитель"</formula>
    </cfRule>
  </conditionalFormatting>
  <conditionalFormatting sqref="E37:E39">
    <cfRule type="expression" priority="69" dxfId="1" stopIfTrue="1">
      <formula>$F37="Призер"</formula>
    </cfRule>
    <cfRule type="expression" priority="70" dxfId="0" stopIfTrue="1">
      <formula>$F37="Победитель"</formula>
    </cfRule>
  </conditionalFormatting>
  <conditionalFormatting sqref="E37:E39">
    <cfRule type="expression" priority="67" dxfId="1" stopIfTrue="1">
      <formula>$F37="Призер"</formula>
    </cfRule>
    <cfRule type="expression" priority="68" dxfId="0" stopIfTrue="1">
      <formula>$F37="Победитель"</formula>
    </cfRule>
  </conditionalFormatting>
  <conditionalFormatting sqref="E37:E39">
    <cfRule type="expression" priority="65" dxfId="1" stopIfTrue="1">
      <formula>$F37="Призер"</formula>
    </cfRule>
    <cfRule type="expression" priority="66" dxfId="0" stopIfTrue="1">
      <formula>$F37="Победитель"</formula>
    </cfRule>
  </conditionalFormatting>
  <conditionalFormatting sqref="E38:E39">
    <cfRule type="expression" priority="63" dxfId="1" stopIfTrue="1">
      <formula>$F38="Призер"</formula>
    </cfRule>
    <cfRule type="expression" priority="64" dxfId="0" stopIfTrue="1">
      <formula>$F38="Победитель"</formula>
    </cfRule>
  </conditionalFormatting>
  <conditionalFormatting sqref="E38:E39">
    <cfRule type="expression" priority="61" dxfId="1" stopIfTrue="1">
      <formula>$F38="Призер"</formula>
    </cfRule>
    <cfRule type="expression" priority="62" dxfId="0" stopIfTrue="1">
      <formula>$F38="Победитель"</formula>
    </cfRule>
  </conditionalFormatting>
  <conditionalFormatting sqref="E38:E39">
    <cfRule type="expression" priority="59" dxfId="1" stopIfTrue="1">
      <formula>$F38="Призер"</formula>
    </cfRule>
    <cfRule type="expression" priority="60" dxfId="0" stopIfTrue="1">
      <formula>$F38="Победитель"</formula>
    </cfRule>
  </conditionalFormatting>
  <conditionalFormatting sqref="E33">
    <cfRule type="expression" priority="57" dxfId="1" stopIfTrue="1">
      <formula>$F33="Призер"</formula>
    </cfRule>
    <cfRule type="expression" priority="58" dxfId="0" stopIfTrue="1">
      <formula>$F33="Победитель"</formula>
    </cfRule>
  </conditionalFormatting>
  <conditionalFormatting sqref="E34">
    <cfRule type="expression" priority="55" dxfId="1" stopIfTrue="1">
      <formula>$F34="Призер"</formula>
    </cfRule>
    <cfRule type="expression" priority="56" dxfId="0" stopIfTrue="1">
      <formula>$F34="Победитель"</formula>
    </cfRule>
  </conditionalFormatting>
  <conditionalFormatting sqref="E39">
    <cfRule type="expression" priority="53" dxfId="1" stopIfTrue="1">
      <formula>$F39="Призер"</formula>
    </cfRule>
    <cfRule type="expression" priority="54" dxfId="0" stopIfTrue="1">
      <formula>$F39="Победитель"</formula>
    </cfRule>
  </conditionalFormatting>
  <conditionalFormatting sqref="E39">
    <cfRule type="expression" priority="51" dxfId="1" stopIfTrue="1">
      <formula>$F39="Призер"</formula>
    </cfRule>
    <cfRule type="expression" priority="52" dxfId="0" stopIfTrue="1">
      <formula>$F39="Победитель"</formula>
    </cfRule>
  </conditionalFormatting>
  <conditionalFormatting sqref="E39">
    <cfRule type="expression" priority="49" dxfId="1" stopIfTrue="1">
      <formula>$F39="Призер"</formula>
    </cfRule>
    <cfRule type="expression" priority="50" dxfId="0" stopIfTrue="1">
      <formula>$F39="Победитель"</formula>
    </cfRule>
  </conditionalFormatting>
  <conditionalFormatting sqref="E39">
    <cfRule type="expression" priority="47" dxfId="1" stopIfTrue="1">
      <formula>$F39="Призер"</formula>
    </cfRule>
    <cfRule type="expression" priority="48" dxfId="0" stopIfTrue="1">
      <formula>$F39="Победитель"</formula>
    </cfRule>
  </conditionalFormatting>
  <conditionalFormatting sqref="E39">
    <cfRule type="expression" priority="45" dxfId="1" stopIfTrue="1">
      <formula>$F39="Призер"</formula>
    </cfRule>
    <cfRule type="expression" priority="46" dxfId="0" stopIfTrue="1">
      <formula>$F39="Победитель"</formula>
    </cfRule>
  </conditionalFormatting>
  <conditionalFormatting sqref="E39">
    <cfRule type="expression" priority="43" dxfId="1" stopIfTrue="1">
      <formula>$F39="Призер"</formula>
    </cfRule>
    <cfRule type="expression" priority="44" dxfId="0" stopIfTrue="1">
      <formula>$F39="Победитель"</formula>
    </cfRule>
  </conditionalFormatting>
  <conditionalFormatting sqref="E39">
    <cfRule type="expression" priority="41" dxfId="1" stopIfTrue="1">
      <formula>$F39="Призер"</formula>
    </cfRule>
    <cfRule type="expression" priority="42" dxfId="0" stopIfTrue="1">
      <formula>$F39="Победитель"</formula>
    </cfRule>
  </conditionalFormatting>
  <conditionalFormatting sqref="E39">
    <cfRule type="expression" priority="39" dxfId="1" stopIfTrue="1">
      <formula>$F39="Призер"</formula>
    </cfRule>
    <cfRule type="expression" priority="40" dxfId="0" stopIfTrue="1">
      <formula>$F39="Победитель"</formula>
    </cfRule>
  </conditionalFormatting>
  <conditionalFormatting sqref="E39">
    <cfRule type="expression" priority="37" dxfId="1" stopIfTrue="1">
      <formula>$F39="Призер"</formula>
    </cfRule>
    <cfRule type="expression" priority="38" dxfId="0" stopIfTrue="1">
      <formula>$F39="Победитель"</formula>
    </cfRule>
  </conditionalFormatting>
  <conditionalFormatting sqref="E40">
    <cfRule type="expression" priority="35" dxfId="1" stopIfTrue="1">
      <formula>$F40="Призер"</formula>
    </cfRule>
    <cfRule type="expression" priority="36" dxfId="0" stopIfTrue="1">
      <formula>$F40="Победитель"</formula>
    </cfRule>
  </conditionalFormatting>
  <conditionalFormatting sqref="E40">
    <cfRule type="expression" priority="33" dxfId="1" stopIfTrue="1">
      <formula>$F40="Призер"</formula>
    </cfRule>
    <cfRule type="expression" priority="34" dxfId="0" stopIfTrue="1">
      <formula>$F40="Победитель"</formula>
    </cfRule>
  </conditionalFormatting>
  <conditionalFormatting sqref="E40">
    <cfRule type="expression" priority="31" dxfId="1" stopIfTrue="1">
      <formula>$F40="Призер"</formula>
    </cfRule>
    <cfRule type="expression" priority="32" dxfId="0" stopIfTrue="1">
      <formula>$F40="Победитель"</formula>
    </cfRule>
  </conditionalFormatting>
  <conditionalFormatting sqref="E40">
    <cfRule type="expression" priority="29" dxfId="1" stopIfTrue="1">
      <formula>$F40="Призер"</formula>
    </cfRule>
    <cfRule type="expression" priority="30" dxfId="0" stopIfTrue="1">
      <formula>$F40="Победитель"</formula>
    </cfRule>
  </conditionalFormatting>
  <conditionalFormatting sqref="E40">
    <cfRule type="expression" priority="27" dxfId="1" stopIfTrue="1">
      <formula>$F40="Призер"</formula>
    </cfRule>
    <cfRule type="expression" priority="28" dxfId="0" stopIfTrue="1">
      <formula>$F40="Победитель"</formula>
    </cfRule>
  </conditionalFormatting>
  <conditionalFormatting sqref="E40">
    <cfRule type="expression" priority="25" dxfId="1" stopIfTrue="1">
      <formula>$F40="Призер"</formula>
    </cfRule>
    <cfRule type="expression" priority="26" dxfId="0" stopIfTrue="1">
      <formula>$F40="Победитель"</formula>
    </cfRule>
  </conditionalFormatting>
  <conditionalFormatting sqref="E40">
    <cfRule type="expression" priority="23" dxfId="1" stopIfTrue="1">
      <formula>$F40="Призер"</formula>
    </cfRule>
    <cfRule type="expression" priority="24" dxfId="0" stopIfTrue="1">
      <formula>$F40="Победитель"</formula>
    </cfRule>
  </conditionalFormatting>
  <conditionalFormatting sqref="E40">
    <cfRule type="expression" priority="21" dxfId="1" stopIfTrue="1">
      <formula>$F40="Призер"</formula>
    </cfRule>
    <cfRule type="expression" priority="22" dxfId="0" stopIfTrue="1">
      <formula>$F40="Победитель"</formula>
    </cfRule>
  </conditionalFormatting>
  <conditionalFormatting sqref="E40">
    <cfRule type="expression" priority="19" dxfId="1" stopIfTrue="1">
      <formula>$F40="Призер"</formula>
    </cfRule>
    <cfRule type="expression" priority="20" dxfId="0" stopIfTrue="1">
      <formula>$F40="Победитель"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Second</dc:creator>
  <cp:keywords/>
  <dc:description/>
  <cp:lastModifiedBy>Валентина Н. Нетужилова</cp:lastModifiedBy>
  <cp:lastPrinted>2018-11-14T13:52:11Z</cp:lastPrinted>
  <dcterms:created xsi:type="dcterms:W3CDTF">2000-09-21T15:50:01Z</dcterms:created>
  <dcterms:modified xsi:type="dcterms:W3CDTF">2018-11-20T09:25:05Z</dcterms:modified>
  <cp:category/>
  <cp:version/>
  <cp:contentType/>
  <cp:contentStatus/>
</cp:coreProperties>
</file>