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на сайт\"/>
    </mc:Choice>
  </mc:AlternateContent>
  <bookViews>
    <workbookView xWindow="0" yWindow="0" windowWidth="28800" windowHeight="11835" tabRatio="988"/>
  </bookViews>
  <sheets>
    <sheet name="руководитель публикация" sheetId="1" r:id="rId1"/>
    <sheet name="главный бухгалтер публикация" sheetId="2" r:id="rId2"/>
    <sheet name="заместитель по АХР публикация" sheetId="3" r:id="rId3"/>
    <sheet name="заместитель по ВМР публик" sheetId="4" r:id="rId4"/>
    <sheet name="заместители по ВР школы" sheetId="6" r:id="rId5"/>
    <sheet name="заместитель по УВР публик" sheetId="7" r:id="rId6"/>
  </sheets>
  <definedNames>
    <definedName name="_xlnm._FilterDatabase" localSheetId="1" hidden="1">'главный бухгалтер публикация'!$H$22:$H$90</definedName>
    <definedName name="Excel_BuiltIn__FilterDatabase" localSheetId="1">#REF!</definedName>
    <definedName name="Excel_BuiltIn__FilterDatabase" localSheetId="2">#REF!</definedName>
    <definedName name="Excel_BuiltIn__FilterDatabase" localSheetId="3">#REF!</definedName>
    <definedName name="Excel_BuiltIn__FilterDatabase" localSheetId="5">#REF!</definedName>
    <definedName name="Excel_BuiltIn__FilterDatabase" localSheetId="0">#REF!</definedName>
    <definedName name="Print_Titles" localSheetId="1">#REF!</definedName>
    <definedName name="Print_Titles" localSheetId="2">'заместитель по АХР публикация'!$B:$B,'заместитель по АХР публикация'!$2:$2</definedName>
    <definedName name="Print_Titles" localSheetId="3">'заместитель по ВМР публик'!$B:$B,'заместитель по ВМР публик'!$2:$2</definedName>
    <definedName name="Print_Titles" localSheetId="5">'заместитель по УВР публик'!$B:$B,'заместитель по УВР публик'!$2:$2</definedName>
    <definedName name="Print_Titles" localSheetId="0">'руководитель публикация'!$B:$B,'руководитель публикация'!$2:$2</definedName>
    <definedName name="_xlnm.Print_Area" localSheetId="1">'главный бухгалтер публикация'!$A$1:$I$90</definedName>
    <definedName name="_xlnm.Print_Area" localSheetId="2">'заместитель по АХР публикация'!$A$1:$I$94</definedName>
    <definedName name="_xlnm.Print_Area" localSheetId="3">'заместитель по ВМР публик'!$A$1:$I$36</definedName>
    <definedName name="_xlnm.Print_Area" localSheetId="5">'заместитель по УВР публик'!$A$1:$I$91</definedName>
    <definedName name="_xlnm.Print_Area" localSheetId="0">'руководитель публикация'!$A$1:$I$73</definedName>
  </definedNames>
  <calcPr calcId="152511" fullCalcOnLoad="1"/>
</workbook>
</file>

<file path=xl/calcChain.xml><?xml version="1.0" encoding="utf-8"?>
<calcChain xmlns="http://schemas.openxmlformats.org/spreadsheetml/2006/main">
  <c r="I19" i="7" l="1"/>
  <c r="I18" i="7"/>
  <c r="I35" i="6"/>
  <c r="H35" i="6"/>
  <c r="G35" i="6"/>
  <c r="C35" i="6"/>
  <c r="C8" i="4"/>
  <c r="I8" i="4"/>
  <c r="H8" i="4"/>
  <c r="G8" i="4"/>
  <c r="I52" i="3"/>
  <c r="I51" i="3"/>
  <c r="I21" i="3"/>
  <c r="I20" i="3"/>
  <c r="I14" i="3"/>
  <c r="I13" i="3"/>
  <c r="I6" i="3"/>
  <c r="I5" i="3"/>
  <c r="G94" i="3"/>
  <c r="I19" i="2"/>
  <c r="I18" i="2"/>
  <c r="I17" i="2"/>
  <c r="I16" i="2"/>
  <c r="I66" i="2"/>
  <c r="I65" i="2"/>
  <c r="I27" i="2"/>
  <c r="I26" i="2"/>
  <c r="I6" i="2"/>
  <c r="I5" i="2"/>
  <c r="G86" i="2"/>
  <c r="I31" i="1"/>
  <c r="I12" i="1"/>
  <c r="G31" i="1"/>
  <c r="H31" i="1"/>
  <c r="G41" i="1"/>
  <c r="G73" i="1"/>
  <c r="I86" i="7"/>
  <c r="I34" i="6"/>
  <c r="I83" i="7"/>
  <c r="I50" i="3"/>
  <c r="I35" i="1"/>
  <c r="I23" i="2"/>
  <c r="I15" i="1"/>
  <c r="I70" i="7"/>
  <c r="I69" i="7"/>
  <c r="I30" i="6"/>
  <c r="I31" i="6"/>
  <c r="I64" i="7"/>
  <c r="I41" i="3"/>
  <c r="I58" i="7"/>
  <c r="I57" i="7"/>
  <c r="I34" i="3"/>
  <c r="I35" i="3"/>
  <c r="I50" i="7"/>
  <c r="I31" i="3"/>
  <c r="I32" i="3"/>
  <c r="I33" i="3"/>
  <c r="I26" i="3"/>
  <c r="I27" i="3"/>
  <c r="I41" i="7"/>
  <c r="I19" i="3"/>
  <c r="I15" i="2"/>
  <c r="I17" i="3"/>
  <c r="I18" i="3"/>
  <c r="I9" i="6"/>
  <c r="I15" i="7"/>
  <c r="I10" i="7"/>
  <c r="I5" i="6"/>
  <c r="I4" i="2"/>
  <c r="I51" i="1"/>
  <c r="I53" i="1"/>
  <c r="I69" i="1"/>
  <c r="I47" i="2"/>
  <c r="I76" i="7"/>
  <c r="I95" i="3"/>
  <c r="I97" i="3"/>
  <c r="I96" i="3"/>
  <c r="I70" i="1"/>
  <c r="I58" i="2"/>
  <c r="I60" i="2"/>
  <c r="I85" i="3"/>
  <c r="I84" i="3"/>
  <c r="I28" i="4"/>
  <c r="I31" i="4"/>
  <c r="I89" i="3"/>
  <c r="I74" i="3"/>
  <c r="I73" i="3"/>
  <c r="I75" i="3"/>
  <c r="I50" i="2"/>
  <c r="I53" i="2"/>
  <c r="I52" i="2"/>
  <c r="I42" i="1"/>
  <c r="I73" i="1"/>
  <c r="I80" i="3"/>
  <c r="I82" i="3"/>
  <c r="I10" i="4"/>
  <c r="I12" i="4"/>
  <c r="I43" i="1"/>
  <c r="I55" i="2"/>
  <c r="I57" i="2"/>
  <c r="I62" i="3"/>
  <c r="I63" i="3"/>
  <c r="I30" i="4"/>
  <c r="I65" i="3"/>
  <c r="I66" i="3"/>
  <c r="I77" i="7"/>
  <c r="I87" i="7"/>
  <c r="I34" i="1"/>
  <c r="I85" i="7"/>
  <c r="I84" i="7"/>
  <c r="I89" i="7"/>
  <c r="I82" i="7"/>
  <c r="I81" i="7"/>
  <c r="I80" i="7"/>
  <c r="I78" i="7"/>
  <c r="I88" i="7"/>
  <c r="I90" i="7"/>
  <c r="I75" i="7"/>
  <c r="I52" i="1"/>
  <c r="C31" i="1"/>
  <c r="I16" i="1"/>
  <c r="I47" i="3"/>
  <c r="I83" i="3"/>
  <c r="I77" i="2"/>
  <c r="I62" i="1"/>
  <c r="I57" i="1"/>
  <c r="I67" i="1"/>
  <c r="I88" i="3"/>
  <c r="I74" i="2"/>
  <c r="I56" i="1"/>
  <c r="I86" i="2"/>
  <c r="I49" i="1"/>
  <c r="I69" i="3"/>
  <c r="I14" i="4"/>
  <c r="I68" i="2"/>
  <c r="I44" i="7"/>
  <c r="H91" i="7"/>
  <c r="C91" i="7"/>
  <c r="H74" i="7"/>
  <c r="C74" i="7"/>
  <c r="I73" i="7"/>
  <c r="I72" i="7"/>
  <c r="I71" i="7"/>
  <c r="I68" i="7"/>
  <c r="I67" i="7"/>
  <c r="I66" i="7"/>
  <c r="I65" i="7"/>
  <c r="I63" i="7"/>
  <c r="G74" i="7"/>
  <c r="I61" i="7"/>
  <c r="I60" i="7"/>
  <c r="I59" i="7"/>
  <c r="I56" i="7"/>
  <c r="I54" i="7"/>
  <c r="I53" i="7"/>
  <c r="I52" i="7"/>
  <c r="I51" i="7"/>
  <c r="I49" i="7"/>
  <c r="I48" i="7"/>
  <c r="I47" i="7"/>
  <c r="I46" i="7"/>
  <c r="I45" i="7"/>
  <c r="I43" i="7"/>
  <c r="I42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7" i="7"/>
  <c r="I16" i="7"/>
  <c r="I14" i="7"/>
  <c r="I13" i="7"/>
  <c r="I12" i="7"/>
  <c r="I11" i="7"/>
  <c r="I9" i="7"/>
  <c r="I8" i="7"/>
  <c r="I7" i="7"/>
  <c r="I6" i="7"/>
  <c r="I5" i="7"/>
  <c r="I4" i="7"/>
  <c r="I3" i="7"/>
  <c r="I32" i="6"/>
  <c r="I29" i="6"/>
  <c r="I27" i="6"/>
  <c r="I26" i="6"/>
  <c r="I22" i="6"/>
  <c r="I21" i="6"/>
  <c r="I20" i="6"/>
  <c r="I19" i="6"/>
  <c r="I18" i="6"/>
  <c r="I17" i="6"/>
  <c r="I15" i="6"/>
  <c r="I11" i="6"/>
  <c r="I10" i="6"/>
  <c r="I8" i="6"/>
  <c r="I7" i="6"/>
  <c r="I6" i="6"/>
  <c r="I4" i="6"/>
  <c r="I3" i="6"/>
  <c r="H36" i="4"/>
  <c r="G36" i="4"/>
  <c r="C36" i="4"/>
  <c r="I34" i="4"/>
  <c r="I23" i="4"/>
  <c r="I19" i="4"/>
  <c r="I18" i="4"/>
  <c r="I17" i="4"/>
  <c r="I7" i="4"/>
  <c r="I6" i="4"/>
  <c r="I5" i="4"/>
  <c r="I4" i="4"/>
  <c r="I3" i="4"/>
  <c r="H99" i="3"/>
  <c r="C99" i="3"/>
  <c r="I99" i="3"/>
  <c r="H97" i="3"/>
  <c r="G97" i="3"/>
  <c r="C97" i="3"/>
  <c r="H94" i="3"/>
  <c r="C94" i="3"/>
  <c r="I93" i="3"/>
  <c r="I92" i="3"/>
  <c r="I91" i="3"/>
  <c r="I90" i="3"/>
  <c r="I87" i="3"/>
  <c r="I86" i="3"/>
  <c r="I81" i="3"/>
  <c r="I79" i="3"/>
  <c r="I78" i="3"/>
  <c r="I77" i="3"/>
  <c r="I76" i="3"/>
  <c r="I72" i="3"/>
  <c r="I71" i="3"/>
  <c r="I70" i="3"/>
  <c r="I68" i="3"/>
  <c r="I67" i="3"/>
  <c r="I64" i="3"/>
  <c r="I61" i="3"/>
  <c r="I60" i="3"/>
  <c r="I59" i="3"/>
  <c r="I58" i="3"/>
  <c r="I57" i="3"/>
  <c r="I94" i="3"/>
  <c r="H56" i="3"/>
  <c r="G56" i="3"/>
  <c r="C56" i="3"/>
  <c r="I54" i="3"/>
  <c r="I53" i="3"/>
  <c r="I49" i="3"/>
  <c r="I48" i="3"/>
  <c r="I46" i="3"/>
  <c r="H45" i="3"/>
  <c r="C45" i="3"/>
  <c r="I43" i="3"/>
  <c r="I42" i="3"/>
  <c r="I40" i="3"/>
  <c r="I39" i="3"/>
  <c r="I37" i="3"/>
  <c r="I36" i="3"/>
  <c r="I30" i="3"/>
  <c r="I29" i="3"/>
  <c r="I28" i="3"/>
  <c r="I25" i="3"/>
  <c r="I24" i="3"/>
  <c r="I23" i="3"/>
  <c r="I22" i="3"/>
  <c r="I16" i="3"/>
  <c r="I15" i="3"/>
  <c r="I12" i="3"/>
  <c r="I11" i="3"/>
  <c r="I10" i="3"/>
  <c r="I9" i="3"/>
  <c r="I8" i="3"/>
  <c r="I7" i="3"/>
  <c r="I4" i="3"/>
  <c r="I3" i="3"/>
  <c r="H90" i="2"/>
  <c r="G90" i="2"/>
  <c r="C90" i="2"/>
  <c r="I89" i="2"/>
  <c r="I90" i="2"/>
  <c r="H88" i="2"/>
  <c r="G88" i="2"/>
  <c r="C88" i="2"/>
  <c r="I87" i="2"/>
  <c r="I88" i="2"/>
  <c r="H86" i="2"/>
  <c r="C86" i="2"/>
  <c r="I85" i="2"/>
  <c r="I84" i="2"/>
  <c r="I83" i="2"/>
  <c r="I82" i="2"/>
  <c r="I81" i="2"/>
  <c r="I80" i="2"/>
  <c r="I79" i="2"/>
  <c r="I78" i="2"/>
  <c r="I75" i="2"/>
  <c r="I73" i="2"/>
  <c r="I72" i="2"/>
  <c r="I71" i="2"/>
  <c r="I70" i="2"/>
  <c r="I69" i="2"/>
  <c r="I67" i="2"/>
  <c r="I64" i="2"/>
  <c r="I63" i="2"/>
  <c r="I62" i="2"/>
  <c r="I61" i="2"/>
  <c r="I59" i="2"/>
  <c r="I56" i="2"/>
  <c r="I54" i="2"/>
  <c r="I51" i="2"/>
  <c r="H49" i="2"/>
  <c r="G49" i="2"/>
  <c r="C49" i="2"/>
  <c r="I48" i="2"/>
  <c r="I46" i="2"/>
  <c r="I45" i="2"/>
  <c r="I44" i="2"/>
  <c r="I43" i="2"/>
  <c r="I42" i="2"/>
  <c r="H41" i="2"/>
  <c r="G41" i="2"/>
  <c r="C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5" i="2"/>
  <c r="I24" i="2"/>
  <c r="I22" i="2"/>
  <c r="I21" i="2"/>
  <c r="I20" i="2"/>
  <c r="I14" i="2"/>
  <c r="I13" i="2"/>
  <c r="I12" i="2"/>
  <c r="I11" i="2"/>
  <c r="I10" i="2"/>
  <c r="I9" i="2"/>
  <c r="I8" i="2"/>
  <c r="I7" i="2"/>
  <c r="I3" i="2"/>
  <c r="H77" i="1"/>
  <c r="G77" i="1"/>
  <c r="C77" i="1"/>
  <c r="I76" i="1"/>
  <c r="I77" i="1"/>
  <c r="H75" i="1"/>
  <c r="G75" i="1"/>
  <c r="C75" i="1"/>
  <c r="I74" i="1"/>
  <c r="I75" i="1"/>
  <c r="H73" i="1"/>
  <c r="C73" i="1"/>
  <c r="I72" i="1"/>
  <c r="I71" i="1"/>
  <c r="I66" i="1"/>
  <c r="I65" i="1"/>
  <c r="I64" i="1"/>
  <c r="I63" i="1"/>
  <c r="I61" i="1"/>
  <c r="I60" i="1"/>
  <c r="I59" i="1"/>
  <c r="I58" i="1"/>
  <c r="I55" i="1"/>
  <c r="I54" i="1"/>
  <c r="I50" i="1"/>
  <c r="I48" i="1"/>
  <c r="I47" i="1"/>
  <c r="I46" i="1"/>
  <c r="I45" i="1"/>
  <c r="I44" i="1"/>
  <c r="H41" i="1"/>
  <c r="C41" i="1"/>
  <c r="I40" i="1"/>
  <c r="I39" i="1"/>
  <c r="I38" i="1"/>
  <c r="I37" i="1"/>
  <c r="I36" i="1"/>
  <c r="I33" i="1"/>
  <c r="I32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4" i="1"/>
  <c r="I13" i="1"/>
  <c r="I11" i="1"/>
  <c r="I10" i="1"/>
  <c r="I9" i="1"/>
  <c r="I8" i="1"/>
  <c r="I7" i="1"/>
  <c r="I6" i="1"/>
  <c r="I5" i="1"/>
  <c r="I4" i="1"/>
  <c r="I3" i="1"/>
  <c r="G91" i="7"/>
  <c r="I79" i="7"/>
  <c r="I91" i="7"/>
  <c r="G45" i="3"/>
  <c r="I41" i="1"/>
  <c r="I49" i="2"/>
  <c r="I36" i="4"/>
  <c r="I62" i="7"/>
  <c r="I56" i="3"/>
  <c r="I45" i="3"/>
  <c r="I41" i="2"/>
</calcChain>
</file>

<file path=xl/sharedStrings.xml><?xml version="1.0" encoding="utf-8"?>
<sst xmlns="http://schemas.openxmlformats.org/spreadsheetml/2006/main" count="1135" uniqueCount="521">
  <si>
    <t>№ п/п</t>
  </si>
  <si>
    <t>Наименование ОО</t>
  </si>
  <si>
    <t>Предельные уровни соотношения среднемесячных заработных плат, установленные нормативным актом</t>
  </si>
  <si>
    <t>Должность</t>
  </si>
  <si>
    <t>ФИО директора, заведующего</t>
  </si>
  <si>
    <t>директор</t>
  </si>
  <si>
    <t xml:space="preserve">Тюряпин Дмитрий Юрьевич          </t>
  </si>
  <si>
    <t>муниципальное автономное общеобразовательное учреждение                    «Средняя общеобразовательная школа № 2»                                           (сокр. МАОУ "СОШ № 2")</t>
  </si>
  <si>
    <t xml:space="preserve">Судакова Оксана Владимировна </t>
  </si>
  <si>
    <t>муниципальное автономное общеобразовательное учреждение                     «Средняя общеобразовательная школа № 3 имени Героя Советского Союза                     Константина Матвеевича Трухинова»                                                                      (сокр. МАОУ "СОШ № 3")</t>
  </si>
  <si>
    <t>Станякина Маргарита Владимировна</t>
  </si>
  <si>
    <t>муниципальное автономное общеобразовательное учреждение                     «Средняя общеобразовательная школа № 5»                                         (сокр. МАОУ "СОШ № 5")</t>
  </si>
  <si>
    <t>Шнюкова Ольга Николаевна.</t>
  </si>
  <si>
    <t>муниципальное автономное общеобразовательное учреждение                     «Средняя общеобразовательная школа № 6 с углубленным изучением иностранных языков»                                (сокр. МАОУ "СОШ № 6")</t>
  </si>
  <si>
    <t>Лютянская Галина Анатольевна</t>
  </si>
  <si>
    <t>муниципальное  автономное общеобразовательное учреждение «Гуманитарная гимназия № 8»                                      (сокр. МАОУ "Гуманитарная гимназия № 8")</t>
  </si>
  <si>
    <t xml:space="preserve">Хрипунова Лариса Анатольевна </t>
  </si>
  <si>
    <t>муниципальное автономное общеобразовательное учреждение «Средняя общеобразовательная школа № 9»                                                                                      (сокр. МАОУ "СОШ №9")</t>
  </si>
  <si>
    <t xml:space="preserve">Золотая Оксана Владимировна                   </t>
  </si>
  <si>
    <t>муниципальное автономное общеобразовательное учреждение                    «Морская кадетская школа имени адмирала Котова Павла Григорьевича»                                                                 (сокр. МАОУ "Морская кадетская школа")</t>
  </si>
  <si>
    <t xml:space="preserve">Рогачева Елена Анатольевна            </t>
  </si>
  <si>
    <t>муниципальное  автономное общеобразовательное учреждение                     «Средняя общеобразовательная школа № 11»                             (сокр. МАОУ "СОШ №11")</t>
  </si>
  <si>
    <t xml:space="preserve">Мысова Ирина Владимировна </t>
  </si>
  <si>
    <t>муниципальное  автономное общеобразовательное учреждение 
«Средняя общеобразовательная школа № 12»                              (сокр. МАОУ "СОШ №12")</t>
  </si>
  <si>
    <t>муниципальное автономное общеобразовательное учреждение «Средняя общеобразовательная школа № 13»                                          (сокр. МАОУ "СОШ №13")</t>
  </si>
  <si>
    <t>муниципальное автономное общеобразовательное учреждение «Северодвинская гимназия № 14»                               (сокр. МАОУ "СГ №14")</t>
  </si>
  <si>
    <t>муниципальное  автономное общеобразовательное учреждение                          «Средняя общеобразовательная школа № 16 оборонно-спортивной направленности»                                        (сокр. МАОУ "СОШ №16")</t>
  </si>
  <si>
    <t>муниципальное автономное общеобразовательное учреждение                              «Лицей № 17»                                                                  (сокр. МАОУ "Лицей №17")</t>
  </si>
  <si>
    <t xml:space="preserve">Первышина Надежда Валерьевна </t>
  </si>
  <si>
    <t>муниципальное автономное общеобразовательное учреждение «Средняя общеобразовательная школа № 19»                                        (сокр. МАОУ "СОШ № 19")</t>
  </si>
  <si>
    <t>муниципальное автономное общеобразовательное учреждение                     «Средняя общеобразовательная школа № 20 с углубленным изучением социально-экономических дисциплин»                                          (сокр. МАОУ "СОШ №20")</t>
  </si>
  <si>
    <t>Протасов Андрей Алексеевич</t>
  </si>
  <si>
    <t>муниципальное автономное общеобразовательное учреждение                         «Средняя общеобразовательная школа №21 имени Героя Советского Союза Юдина Александра Дмитриевича»                                                                 (сокр. МАОУ "СОШ № 21")</t>
  </si>
  <si>
    <t>Кульшина Наталья Викторовна</t>
  </si>
  <si>
    <t>муниципальное автономное общеобразовательное учреждение                     «Средняя общеобразовательная школа № 22»                                         (сокр. МАОУ "СОШ № 22")</t>
  </si>
  <si>
    <t>Михеева Наталья Владимировна</t>
  </si>
  <si>
    <t>муниципальное автномное общеобразовательное учреждение                      «Средняя общеобразовательная школа № 23»                                           (сокр. МБОУ "СОШ № 23")</t>
  </si>
  <si>
    <t xml:space="preserve">Картун Жанна Николаевна                   </t>
  </si>
  <si>
    <t>муниципальное автономное общеобразовательное учреждение                        «Средняя общеобразовательная школа № 24»                                          (сокр. МАОУ "СОШ № 24")</t>
  </si>
  <si>
    <t>Никулина Елена Алексеевна</t>
  </si>
  <si>
    <t>муниципальное автономное общеобразовательное учреждение                     «Средняя общеобразовательная школа № 25»                                           (сокр. МАОУ "СОШ № 25")</t>
  </si>
  <si>
    <t xml:space="preserve">Слудная Марина Михайловна           </t>
  </si>
  <si>
    <t xml:space="preserve"> муниципальное автономное общеобразовательное учреждение                      «Средняя общеобразовательная школа № 26»                                           (сокр. МАОУ СОШ № 26)</t>
  </si>
  <si>
    <t>Тихонова Надежда Алексеевна</t>
  </si>
  <si>
    <t>муниципальное автономное общеобразовательное учреждение «Лингвистическая гимназия № 27»                          (сокр. МАОУ "ЛГ № 27")</t>
  </si>
  <si>
    <t>Братаева Ирина Ивановна</t>
  </si>
  <si>
    <t>муниципальное автномное общеобразовательное учреждение                    «Средняя общеобразовательная школа № 28»                                             (сокр. МАОУ СОШ № 28)</t>
  </si>
  <si>
    <t>муниципальное автономное общеобразовательное учреждение                     «Средняя общеобразовательная школа № 29»                                           (сокр. МАОУ СОШ № 29)</t>
  </si>
  <si>
    <t xml:space="preserve">Геффеле Елена Владимировна </t>
  </si>
  <si>
    <t>муниципальное автномное общеобразовательное учреждение                    «Средняя общеобразовательная школа № 30»                                               (сокр. МАОУ "СОШ № 30")</t>
  </si>
  <si>
    <t>муниципальное автономное общеобразовательное учреждение                    «Ягринская гимназия»                                                    (сокр. МАОУ "Ягринская гимназия")</t>
  </si>
  <si>
    <t xml:space="preserve">Попа Сергей Григорьевич                  </t>
  </si>
  <si>
    <t>муниципальное автномное общеобразовательное учреждение                    «Средняя общеобразовательная школа № 36»                                             (сокр. МАОУ "СОШ № 36")</t>
  </si>
  <si>
    <t>среднее по школам</t>
  </si>
  <si>
    <t>муниципальное бюджетное образовательное учреждение дополнительного образования "Cпортивная школа № 1"                                                (сокр. МБОУ ДО  «СШ  № 1»)</t>
  </si>
  <si>
    <t>Горбунов Андрей Сергеевич</t>
  </si>
  <si>
    <t>муниципальное бюджетное образовательное
учреждение дополнительного образования
"Спортивная школа № 2"                                                 (сокр. МБОУ ДО «СШ  № 2»)</t>
  </si>
  <si>
    <t>Голубев Павел Иванович</t>
  </si>
  <si>
    <t xml:space="preserve">муниципальное автономное образовательное учреждение дополнительного образования "Северный детский технопарк "Кванториум" (сокр. МАОУДО "Северный Кванториум") </t>
  </si>
  <si>
    <t>Колебакина Елена Николаевна</t>
  </si>
  <si>
    <t xml:space="preserve"> муниципальное автономное образовательное учреждение дополнительного образования "Детский центр культуры"                                           (сокр. МАОУ ДОД «ДЦК»)</t>
  </si>
  <si>
    <t>Левченко Елена Борисовна</t>
  </si>
  <si>
    <t>муниципальное автономное образовательное учреждение дополнительного образования "Детский морской центр "Североморец"                                      (сокр. МАОУ ДО «ДМЦ «Североморец»)</t>
  </si>
  <si>
    <t>муниципальное бюджетное образовательное учреждение "Центр психолого-педагогической, медицинской и социальной помощи"                           (сокр. МБОУ ЦППМСП)</t>
  </si>
  <si>
    <t>Чевлытко Наталья Васильевна</t>
  </si>
  <si>
    <t>среднее по ДОД</t>
  </si>
  <si>
    <t>муниципальное бюджетное дошкольное образовательное учреждение "Детский сад № 1 "Золотой петушок" комбинированного вида" (сокр. МБДОУ № 1 «Золотой петушок»)</t>
  </si>
  <si>
    <t>заведующий</t>
  </si>
  <si>
    <t>муниципальное автономное дошкольное образовательное учреждение Центр развития ребенка - "Детский сад № 3 "Морозко"                    (сокр. МАДОУ № 3 «Морозко»)</t>
  </si>
  <si>
    <t>муниципальное автономное дошкольное образовательное учреждение Центр развития ребенка - "Детский сад № 8 "Лесная сказка" (сокр. МАДОУ № 8 «Лесная сказка»)</t>
  </si>
  <si>
    <t>Павлова Елена Афанасьевна</t>
  </si>
  <si>
    <t>муниципальное бюджетное дошкольное образовательное учреждение
«Детский сад № 13 «Незабудка» комбинированного вида»
(сокр. МБДОУ № 13 «Незабудка»)</t>
  </si>
  <si>
    <t>муниципальное бюджетное дошкольное образовательное учреждение «Детский сад № 15 «Черемушка» комбинированного  вида»                 (сокр. МБДОУ № 15 «Черемушка»)</t>
  </si>
  <si>
    <t>муниципальное бюджетное дошкольное образовательное учреждение "Детский сад № 19 "Снежинка" комбинированного вида"                (сокр. МБДОУ № 19 «Снежинка»)</t>
  </si>
  <si>
    <t>Миженин Артем Владимирович</t>
  </si>
  <si>
    <t>муниципальное автономное дошкольное образовательное учреждение Центр развития ребенка -  "Детский сад № 20 "Дружный хоровод" (сокр. МАДОУ № 20 «Дружный хоровод»)</t>
  </si>
  <si>
    <t>муниципальное бюджетное дошкольное образовательное учреждение "Детский сад № 27 "Сказка" комбинированного вида"                        (сокр. МБДОУ № 27 «Сказка»)</t>
  </si>
  <si>
    <t>муцниципальное автономное  дошкольное образовательное учреждение Центр развития ребенка -"Детский сад №34 "Золотой ключик" (сокр. МАДОУ № 34 «Золотой ключик»)</t>
  </si>
  <si>
    <t xml:space="preserve">Бурминская Ирина Валерьевна </t>
  </si>
  <si>
    <t>Муниципальное автономное дошкольное образовательное учреждение Центр развития ребенка - "Детский сад № 44 "Веселые нотки"                    (сокр. МАДОУ № 44 «Веселые нотки»)</t>
  </si>
  <si>
    <t>муниципальное бюджетное дошкольное образовательное учреждение «Детский сад № 46 «Калинка» комбинированного вида»               (сокр. МБДОУ № 46 «Калинка»)</t>
  </si>
  <si>
    <t>Гриневич Наталья Васильевна</t>
  </si>
  <si>
    <t xml:space="preserve">муниципальное бюджетное дошкольное образовательное учреждение "Детский сад № 49 "Белоснежка"                                                              (сокр. МБДОУ № 49 «Белоснежка») </t>
  </si>
  <si>
    <t>муниципальное бюджетное дошкольное образовательное  учреждение «Детский сад №57 «Лукоморье» комбинированного вида                (сокр. МБДОУ № 57 «Лукоморье»)</t>
  </si>
  <si>
    <t xml:space="preserve">Цаллер Надежда Владимировна </t>
  </si>
  <si>
    <t>муниципальное бюджетное дошкольное образовательное  учреждение Центр развития  ребенка – "Детский сад №59 "Цыплята"                (сокр. МБДОУ № 59 «Цыплята»)</t>
  </si>
  <si>
    <t>Шумилина Ирина Александровна</t>
  </si>
  <si>
    <t>муниципальное бюджетное дошкольное образовательное учрежедение "Детский сад № 62 "Родничок" комбинированного вида"                    (сокр. МБДОУ № 62 «Родничок»)</t>
  </si>
  <si>
    <t xml:space="preserve">муниципальное бюджетное дошкольное образовательное учреждение "Детский сад № 66 "Беломорочка"                                                             (сокр. МБДОУ № 66 "Беломорочка")  </t>
  </si>
  <si>
    <t>Мардер Людмила Дмитриевна</t>
  </si>
  <si>
    <t>муниципальное бюджетное дошкольное  образовательное учреждение "Детский сад № 67 "Медвежонок" комбинированного вида"                                                  (сокр. МБДОУ № 67 «Медвежонок»)</t>
  </si>
  <si>
    <t xml:space="preserve">Резанов Роман Александрович </t>
  </si>
  <si>
    <t>муниципальное бюджетное дошкольное образовательное учреждение "Детский сад № 69 "Дюймовочка" комбинированного вида"                                                (сокр. МБДОУ № 69 «Дюймовочка»)</t>
  </si>
  <si>
    <t>муниципальное бюджетное дошкольное образовательное учреждение «Детский сад № 74 «Винни-Пух» комбинированного вида»                                             (сокр. МБДОУ № 74 «Винни-Пух»)</t>
  </si>
  <si>
    <t>Колобова Ольга Константиновна</t>
  </si>
  <si>
    <t xml:space="preserve">Муниципальное автономное дошкольное образовательное учреждение «Детский сад № 77 «Зоренька»                                                                     (сокр. МАДОУ № 77 «Зоренька»)               </t>
  </si>
  <si>
    <t>Богачева Лариса Сергеевна</t>
  </si>
  <si>
    <t>муниципальное бюджетное дошкольное образовательное учреждение "Детский сад № 79 "Мальчиш-Кибальчиш" комбинированного вила" (сокр. МБДОУ "Детский сад   № 79 «Мальчиш-кибальчиш»)</t>
  </si>
  <si>
    <t xml:space="preserve">Гладышева Любовь Валентиновна </t>
  </si>
  <si>
    <t>Муниципальное автономное дошкольное образовательное учреждение "Детский сад № 82 "Гусельки" комбинированного вида"                           (сокр. МАДОУ № 82 «Гусельки»)</t>
  </si>
  <si>
    <t>муниципальное бюджетное дошкольное образовательное учреждение "Детский сад № 85 "Малиновка" комбинированного вида" (сокр. МБДОУ  № 85 «Малиновка»)</t>
  </si>
  <si>
    <t>Муниципальное автономное дошкольное образовательное учреждение "Детский сад №86 "Жемчужинка" Центр развития ребенка"                                                     (сокр. МАДОУ № 86 ЦРР)</t>
  </si>
  <si>
    <t>муниципальное бюджетное дошкольное образовательное учреждение 
«Детский сад № 87 «Моряночка» комбинированного вида»                                              (сокр. МБДОУ № 87 «Моряночка»)</t>
  </si>
  <si>
    <t>муниципальное автономное  дошкольное образовательное учреждение Центр развития ребенка -"Детский сад № 88 "Антошка"                 (сокр. МАДОУ ЦРР  № 88 «Антошка»)</t>
  </si>
  <si>
    <t>муниципальное бюджетное дошкольное образовательное учреждение "Детский сад № 89 "Умка" комбинированного вида"                                   (сокр. МБДОУ № 89 «Умка»)</t>
  </si>
  <si>
    <t>Гавазюк Надежда Игоревна</t>
  </si>
  <si>
    <t>среднее по ДОУ</t>
  </si>
  <si>
    <t xml:space="preserve">Муниципальное казенное учреждение "Центр обеспечения функционирования образовательной организации Северодвинска" </t>
  </si>
  <si>
    <t xml:space="preserve">директор </t>
  </si>
  <si>
    <t xml:space="preserve">среднее по МКУ ЦОФООС </t>
  </si>
  <si>
    <t>Северодвинское муниципальное предприятие "Комбинат школьного питания"</t>
  </si>
  <si>
    <t>среднее по МП КШП</t>
  </si>
  <si>
    <t>главный бухгалтер</t>
  </si>
  <si>
    <t>Средняя по должности "главный бухгалтер"</t>
  </si>
  <si>
    <t>МАОУ "СП № 1"</t>
  </si>
  <si>
    <t xml:space="preserve">Малкова Илона Алексеевна                             </t>
  </si>
  <si>
    <t>МАОУ "СОШ № 2"</t>
  </si>
  <si>
    <t>МАОУ "СОШ № 3"</t>
  </si>
  <si>
    <t>Романенкова Надежда Сергеевна</t>
  </si>
  <si>
    <t>МАОУ "СОШ № 5"</t>
  </si>
  <si>
    <t>Бритвихина Ирина Валентиновна</t>
  </si>
  <si>
    <t>МАОУ "СОШ № 6"</t>
  </si>
  <si>
    <t xml:space="preserve">Шапкина Любовь Валерьевна                                                            </t>
  </si>
  <si>
    <t>МАОУ "Гуманитарная гимназия № 8"</t>
  </si>
  <si>
    <t>Сорванова Елена Александровна</t>
  </si>
  <si>
    <t>среднее по должности "главный бухгалтер"</t>
  </si>
  <si>
    <t>МАОУ "СОШ №11"</t>
  </si>
  <si>
    <t>Мансурова Светлана Валерьяновна</t>
  </si>
  <si>
    <t>МАОУ "СОШ №12"</t>
  </si>
  <si>
    <t>Тесленко Людмила Владимировна</t>
  </si>
  <si>
    <t>МАОУ "СОШ №13"</t>
  </si>
  <si>
    <t>МАОУ "СГ №14"</t>
  </si>
  <si>
    <t>3,3</t>
  </si>
  <si>
    <t>Скворцова Лариса Викторовна</t>
  </si>
  <si>
    <t>МАОУ "СОШ №16"</t>
  </si>
  <si>
    <t>МАОУ "Лицей №17"</t>
  </si>
  <si>
    <t>Волова Галина Сергеевна</t>
  </si>
  <si>
    <t>МАОУ "СОШ № 19"</t>
  </si>
  <si>
    <t>МАОУ "СОШ №20"</t>
  </si>
  <si>
    <t>МАОУ "СОШ № 21"</t>
  </si>
  <si>
    <t>Шумилова Светлана Александровна</t>
  </si>
  <si>
    <t>МАОУ "СОШ № 22"</t>
  </si>
  <si>
    <t xml:space="preserve">Рогушина Светлана Фёдоровна                              </t>
  </si>
  <si>
    <t>МАОУ "СОШ № 23"</t>
  </si>
  <si>
    <t>Лапшина Елена Валерьевна</t>
  </si>
  <si>
    <t>МАОУ "СОШ № 24"</t>
  </si>
  <si>
    <t>Полушина Ирина Александровна</t>
  </si>
  <si>
    <t>МАОУ "СОШ № 25"</t>
  </si>
  <si>
    <t>Акулова Ольга Владимировна</t>
  </si>
  <si>
    <t>МАОУ "СОШ № 26"</t>
  </si>
  <si>
    <t xml:space="preserve">Хачоянц Валентина Станиславовна </t>
  </si>
  <si>
    <t>МАОУ "ЛГ № 27"</t>
  </si>
  <si>
    <t>Кулёва Анастасия Юрьевна</t>
  </si>
  <si>
    <t>МАОУ СОШ № 28</t>
  </si>
  <si>
    <t>Трифонова Елена Викторовна</t>
  </si>
  <si>
    <t>МАОУ СОШ № 29</t>
  </si>
  <si>
    <t xml:space="preserve">Попова Людмила Александровна     </t>
  </si>
  <si>
    <t>МАОУ "СОШ № 30"</t>
  </si>
  <si>
    <t>МАОУ "Ягринская гимназия"</t>
  </si>
  <si>
    <t>МАОУ "СОШ № 36"</t>
  </si>
  <si>
    <t>2,7</t>
  </si>
  <si>
    <t xml:space="preserve">Крыжановская Елизавета Александровна </t>
  </si>
  <si>
    <t>МБОУДО  «СШ  № 1»</t>
  </si>
  <si>
    <t>2,8</t>
  </si>
  <si>
    <t xml:space="preserve">Пономаренко Татьяна Сергеевна        </t>
  </si>
  <si>
    <t>МБОУДО «СШ  № 2»</t>
  </si>
  <si>
    <t xml:space="preserve">Брускова Анна Александровна                   </t>
  </si>
  <si>
    <t>МАОУДО  ДЮЦ</t>
  </si>
  <si>
    <t>3,6</t>
  </si>
  <si>
    <t>Ушакова Оксана Дмитриевна</t>
  </si>
  <si>
    <t xml:space="preserve">МАОУДО "Северный Кванториум" </t>
  </si>
  <si>
    <t xml:space="preserve">Воронина Елена Вячеславовна </t>
  </si>
  <si>
    <t>МАОУ ДОД «ДЦК»</t>
  </si>
  <si>
    <t>Жирикова Татьяна Павловна</t>
  </si>
  <si>
    <t>МАОУ ДО «ДМЦ «Североморец»</t>
  </si>
  <si>
    <t>МБОУ ЦППМСП</t>
  </si>
  <si>
    <t>2,9</t>
  </si>
  <si>
    <t xml:space="preserve">Фомина Татьяна Геннадьевна                    </t>
  </si>
  <si>
    <t>МБДОУ № 1 «Золотой петушок»</t>
  </si>
  <si>
    <t>МАДОУ № 3 «Морозко»</t>
  </si>
  <si>
    <t>Молчанова Татьяна Александровна</t>
  </si>
  <si>
    <t>МАДОУ № 8 «Лесная сказка»</t>
  </si>
  <si>
    <t>МБДОУ №13 "Незабудка"</t>
  </si>
  <si>
    <t>МБДОУ № 15 «Черемушка»</t>
  </si>
  <si>
    <t>Кузмичева Юлия Владимировна</t>
  </si>
  <si>
    <t>МБДОУ № 19 «Снежинка»</t>
  </si>
  <si>
    <t>Лабунец Ирина Евгеньевна</t>
  </si>
  <si>
    <t>МАДОУ № 20 "Дружный хоровод"</t>
  </si>
  <si>
    <t>Шикова Эльвира Ринадовна</t>
  </si>
  <si>
    <t>МБДОУ № 27 «Сказка»</t>
  </si>
  <si>
    <t>МАДОУ № 34 «Золотой ключик»</t>
  </si>
  <si>
    <t>Антонов Егор Николаевич</t>
  </si>
  <si>
    <t>МАДОУ № 44 «Веселые нотки»</t>
  </si>
  <si>
    <t xml:space="preserve">Вотчицева Любовь Николаевна  </t>
  </si>
  <si>
    <t>МБДОУ № 46 «Калинка»</t>
  </si>
  <si>
    <t xml:space="preserve">МБДОУ № 49 «Белоснежка» </t>
  </si>
  <si>
    <t xml:space="preserve">Созонтова Александра Михайловна               </t>
  </si>
  <si>
    <t>МБДОУ № 57 «Лукоморье»</t>
  </si>
  <si>
    <t xml:space="preserve">Венина Ирина Геннадиевна           </t>
  </si>
  <si>
    <t>МБДОУ № 59 «Цыплята»</t>
  </si>
  <si>
    <t xml:space="preserve">Морозкова Виктория Михайловна </t>
  </si>
  <si>
    <t>МБДОУ № 62 «Родничок»</t>
  </si>
  <si>
    <t>Фоломеева Наталья Николаевна</t>
  </si>
  <si>
    <t xml:space="preserve">МБДОУ № 66 "Беломорочка"  </t>
  </si>
  <si>
    <t>Макаревич Ольга Владиславовна</t>
  </si>
  <si>
    <t>МБДОУ № 67 «Медвежонок»</t>
  </si>
  <si>
    <t>Сучкова Ирина Николаевна</t>
  </si>
  <si>
    <t>МБДОУ № 69 «Дюймовочка»</t>
  </si>
  <si>
    <t>МБДОУ № 74 «Винни-Пух»</t>
  </si>
  <si>
    <t>Устинова Светлана Виссарионовна</t>
  </si>
  <si>
    <t>МАДОУ № 77 "Зоренька"</t>
  </si>
  <si>
    <t>МБДОУ "Детский сад   № 79 «Мальчиш-кибальчиш»</t>
  </si>
  <si>
    <t>Зметная Ирина Николаевна</t>
  </si>
  <si>
    <t>МАДОУ № 82 «Гусельки»</t>
  </si>
  <si>
    <t>Назарова Татьяна Павловна</t>
  </si>
  <si>
    <t>МБДОУ  № 85 «Малиновка»</t>
  </si>
  <si>
    <t>Савина Елена Ивановна</t>
  </si>
  <si>
    <t>МАДОУ № 86 ЦРР</t>
  </si>
  <si>
    <t>МБДОУ № 87 «Моряночка»</t>
  </si>
  <si>
    <t>Михайлова Олеся Алексеевна</t>
  </si>
  <si>
    <t>МАДОУ ЦРР  № 88 «Антошка»</t>
  </si>
  <si>
    <t>Гришина Светлана Геннадьевна</t>
  </si>
  <si>
    <t>МБДОУ № 89 "Умка"</t>
  </si>
  <si>
    <t>Шадрина Светлана Юрьевна</t>
  </si>
  <si>
    <t xml:space="preserve">МКУ ЦОФООС </t>
  </si>
  <si>
    <t>Петрова Анна Сергеевна</t>
  </si>
  <si>
    <t>МП КШП</t>
  </si>
  <si>
    <t>Громова Марина Евгеньевна</t>
  </si>
  <si>
    <t>среднее по должности "заместитель директора по АХР"</t>
  </si>
  <si>
    <t>заместитель директора по АХР</t>
  </si>
  <si>
    <t>Шитякова Инна Станиславовна</t>
  </si>
  <si>
    <t>Среднее по должности "заместитель директора по АХР"</t>
  </si>
  <si>
    <t xml:space="preserve">Семенова Елена Владимировна                     </t>
  </si>
  <si>
    <t xml:space="preserve">Попова Людмила Николаевна </t>
  </si>
  <si>
    <t xml:space="preserve">Перепелкин Михаил Александрович </t>
  </si>
  <si>
    <t>МАОУ "СОШ №9"</t>
  </si>
  <si>
    <t>заместитель директора по комплексной безопасности, ОТ и АХР</t>
  </si>
  <si>
    <t>Зуева Марина Сергеевна</t>
  </si>
  <si>
    <t>МАОУ "Морская кадетская школа"</t>
  </si>
  <si>
    <t>среднее по должности "заместитель директора по комплексной безопасности"</t>
  </si>
  <si>
    <t>заместитель директора по комплексной безопасности</t>
  </si>
  <si>
    <t>Каючкина Людмила Андреевна</t>
  </si>
  <si>
    <t xml:space="preserve">Максимов Евгений Васильевич                 </t>
  </si>
  <si>
    <t xml:space="preserve">Астахова Ольга Игоревна                           </t>
  </si>
  <si>
    <t>заместитель директора по безопасности образовательного процесса и ОТ</t>
  </si>
  <si>
    <t xml:space="preserve">Исаева Елена Николаевна                           </t>
  </si>
  <si>
    <t>МАОУ "СОШ №19"</t>
  </si>
  <si>
    <t xml:space="preserve">Суханова Юлия Ивановна  </t>
  </si>
  <si>
    <t>Назаренко Галина Владимировна</t>
  </si>
  <si>
    <t>3,5</t>
  </si>
  <si>
    <t xml:space="preserve">Ивочкин Александр Александрович </t>
  </si>
  <si>
    <t>МАОУ СОШ № 26</t>
  </si>
  <si>
    <t>нет</t>
  </si>
  <si>
    <t xml:space="preserve">Карамзина Вера Александровна                    </t>
  </si>
  <si>
    <t xml:space="preserve">Лавонина Елена Вячеславовна </t>
  </si>
  <si>
    <t>Бадогин Валерий Владимирович</t>
  </si>
  <si>
    <t>МБОУ ДО «СШ  № 2»</t>
  </si>
  <si>
    <t>Кузнецов Виталий Анатольевич</t>
  </si>
  <si>
    <t>Варакина Лариса Сергеевна</t>
  </si>
  <si>
    <t xml:space="preserve">Зрелова Ирина Петровна                                            </t>
  </si>
  <si>
    <t>МАОУДО "Северный Кванториум"</t>
  </si>
  <si>
    <t>заместитель заведующего по АХР</t>
  </si>
  <si>
    <t xml:space="preserve">Бунтина Ольга Владимировна                 </t>
  </si>
  <si>
    <t xml:space="preserve">Лисина Марина Владимировна              </t>
  </si>
  <si>
    <t xml:space="preserve">Савельева Светлана Николаевна                   </t>
  </si>
  <si>
    <t xml:space="preserve">Карельская Евгения Сергеевна           </t>
  </si>
  <si>
    <t>МБДОУ № 13 «Незабудка»</t>
  </si>
  <si>
    <t>Зверькова Галина Леонидовна</t>
  </si>
  <si>
    <t>МАДОУ № 20 «Дружный хоровод»</t>
  </si>
  <si>
    <t>Терентьева Анна Николаевна</t>
  </si>
  <si>
    <t>Петрова Анастасия Андреевна</t>
  </si>
  <si>
    <t>Батура Надежда Борисовна</t>
  </si>
  <si>
    <t>Чепелевская Ирина Владимировна</t>
  </si>
  <si>
    <t xml:space="preserve">Гриневич Станислав Андреевич                   </t>
  </si>
  <si>
    <t>Симоненко Екатерина Валентиновна</t>
  </si>
  <si>
    <t xml:space="preserve">Поздеева Елена Ивановна                          </t>
  </si>
  <si>
    <t>Бородуля Татьяна Борисовна</t>
  </si>
  <si>
    <t xml:space="preserve">МАДОУ № 77 «Зоренька» </t>
  </si>
  <si>
    <t>среднее по должности "заместитель заведующего по АХР"</t>
  </si>
  <si>
    <t>МБДОУ "Детский сад №79 "Мальчиш-кибальчиш"</t>
  </si>
  <si>
    <t>Замятина Екатерина Станиславовна</t>
  </si>
  <si>
    <t>Лысенко Мария Вячеславовна</t>
  </si>
  <si>
    <t xml:space="preserve">Белозерова Рада Владимировна                      </t>
  </si>
  <si>
    <t>Туфанова Елена Владимировна</t>
  </si>
  <si>
    <t>Шаханова Татьяна Сергеевна</t>
  </si>
  <si>
    <t>МБДОУ № 89 «Умка»</t>
  </si>
  <si>
    <t>Ларионова Светлана Калиновна</t>
  </si>
  <si>
    <t xml:space="preserve">заместитель директора </t>
  </si>
  <si>
    <t xml:space="preserve">главный инженер </t>
  </si>
  <si>
    <t xml:space="preserve">Макковеев Евгений Евгеньевич </t>
  </si>
  <si>
    <t>заместитель заведующего по ВМР</t>
  </si>
  <si>
    <t>заместитель директора по дошкольному воспитанию</t>
  </si>
  <si>
    <t>Каторина Ольга Викторовна</t>
  </si>
  <si>
    <t>Коновалова Галина Анатольевна</t>
  </si>
  <si>
    <t>Шилова Ирина Станиславовна</t>
  </si>
  <si>
    <t>Селянина Любовь Николаевна</t>
  </si>
  <si>
    <t>3,1</t>
  </si>
  <si>
    <t>Толмачева Тамара Африкановна</t>
  </si>
  <si>
    <t xml:space="preserve">нет </t>
  </si>
  <si>
    <t>Сундырева Ирина Валерьевна</t>
  </si>
  <si>
    <t>Батюк Светлана Петровна</t>
  </si>
  <si>
    <t>Маслова Ольга Ивановна</t>
  </si>
  <si>
    <t xml:space="preserve">Мельчакова Ирина Васильевна </t>
  </si>
  <si>
    <t>МБДОУ № 49 «Белоснежка»</t>
  </si>
  <si>
    <t>Билина Елена Александровна</t>
  </si>
  <si>
    <t>Ваврик Ирина Валентиновна</t>
  </si>
  <si>
    <t>заместитель директора  по ВР</t>
  </si>
  <si>
    <t>Абросимова Ольга Михайловна</t>
  </si>
  <si>
    <t>Анисимова Ирина Викторовна</t>
  </si>
  <si>
    <t> 3,5</t>
  </si>
  <si>
    <t>Нестерова Надежда Михайловна</t>
  </si>
  <si>
    <t>Белая Ольга Сергеевна                 </t>
  </si>
  <si>
    <t>Левчук Светлана Александровна</t>
  </si>
  <si>
    <t>Темежникова Наталья Николаевна</t>
  </si>
  <si>
    <t>заместитель директора по военно-патриотическому воспитанию</t>
  </si>
  <si>
    <t> </t>
  </si>
  <si>
    <t>Колобанова Наталья Ивановна </t>
  </si>
  <si>
    <t>Жиганова Вера Владимировна</t>
  </si>
  <si>
    <t>Власова Антонина Вячеславовна </t>
  </si>
  <si>
    <t>Любимова Анна Алексадровна</t>
  </si>
  <si>
    <t>Хромцова Светлана Львовна                  </t>
  </si>
  <si>
    <t>Смирнов Евгений Николаевич</t>
  </si>
  <si>
    <t>нет </t>
  </si>
  <si>
    <t>Ботнева Оксана Васильевна             </t>
  </si>
  <si>
    <t>Крутикова Елена Федоровна</t>
  </si>
  <si>
    <t>среднее по должности "заместитель директора  по УВР"</t>
  </si>
  <si>
    <t>заместитель директора по УВР</t>
  </si>
  <si>
    <t>Бармина Светлана Валентиновна</t>
  </si>
  <si>
    <t>Федорова Ольга Ивановна</t>
  </si>
  <si>
    <t>Гусева Алла Геннадьевна</t>
  </si>
  <si>
    <t>заместитель директора по УР</t>
  </si>
  <si>
    <t>Данилович Елена Вячеславовна</t>
  </si>
  <si>
    <t>Попова Галина Юрьевна</t>
  </si>
  <si>
    <t>Кобзева Елена Валентиновна</t>
  </si>
  <si>
    <t>Стешенко Елена Юрьевна</t>
  </si>
  <si>
    <t>Слотина Ольга Дмитриевна</t>
  </si>
  <si>
    <t>Пантелеева Людмила Васильевна</t>
  </si>
  <si>
    <t xml:space="preserve">Мельникова Людмила Викторовна </t>
  </si>
  <si>
    <t>МАОУ "СОШ № 9"</t>
  </si>
  <si>
    <t xml:space="preserve">Уткина Елена Николаевна  </t>
  </si>
  <si>
    <t xml:space="preserve">Озерова Светлана Петровна </t>
  </si>
  <si>
    <t>Коряковская Надежда Германовна</t>
  </si>
  <si>
    <t>Харцызова Нина Васильевна</t>
  </si>
  <si>
    <t>заместитель директора по образовательной деятельности</t>
  </si>
  <si>
    <t>Кочурова Ирина Геннадьевна</t>
  </si>
  <si>
    <t>Смирнова Светлана Александровна</t>
  </si>
  <si>
    <t>Набойченко Ирина Васильевна</t>
  </si>
  <si>
    <t xml:space="preserve">Фатиева Анна Николаевна </t>
  </si>
  <si>
    <t xml:space="preserve">Клейкова Елена Александровна </t>
  </si>
  <si>
    <t xml:space="preserve">Галанова Наталья Петровна </t>
  </si>
  <si>
    <t>среднее по должности "заместитель директора по УВР"</t>
  </si>
  <si>
    <t>Ульяновская Людмила Васильевна</t>
  </si>
  <si>
    <t>Тюрикова Юлия Николаевна</t>
  </si>
  <si>
    <t>Тихомирова Людмила Борисовна</t>
  </si>
  <si>
    <t>Жадан Светлана Томасовна</t>
  </si>
  <si>
    <t xml:space="preserve">Ильина Татьяна Валерьевна </t>
  </si>
  <si>
    <t>МАОУ"СОШ №20"</t>
  </si>
  <si>
    <t>Аристова Марина Владимировна</t>
  </si>
  <si>
    <t>МАОУ "СОШ №21"</t>
  </si>
  <si>
    <t>среднее по должности "заместитель директора по УР"</t>
  </si>
  <si>
    <t xml:space="preserve">заместитель директора по УР </t>
  </si>
  <si>
    <t>Лебедева Ирина Валентиновна</t>
  </si>
  <si>
    <t>Воронцова Людмила Николаевна</t>
  </si>
  <si>
    <t xml:space="preserve">Коба Олеся Сергеевна                   </t>
  </si>
  <si>
    <t>Фомина Снежана Леонидовна</t>
  </si>
  <si>
    <t>Годовикова Наталья Григорьевна</t>
  </si>
  <si>
    <t>Лабзина Ольга Викторовна</t>
  </si>
  <si>
    <t>Моисеева Ирина Вячеславовна</t>
  </si>
  <si>
    <t xml:space="preserve">Шишкина Ольга Геннадьевна               </t>
  </si>
  <si>
    <t>Харитонова Наталья Петровна</t>
  </si>
  <si>
    <t>Вайгачева Елена Анатольевна</t>
  </si>
  <si>
    <t>Жукова Альбина Геннадьевна</t>
  </si>
  <si>
    <t xml:space="preserve">Лиходедова Ирина Александровна </t>
  </si>
  <si>
    <t xml:space="preserve">Фефилова Ангелина Владимировна </t>
  </si>
  <si>
    <t>заместитель директора УВР</t>
  </si>
  <si>
    <t>Калинина Оксана Валентиновна</t>
  </si>
  <si>
    <t>заместитель директора ОМР</t>
  </si>
  <si>
    <t>Воропаева Екатерина Юрьевна</t>
  </si>
  <si>
    <t>Кузнецова Евгения Владимировна</t>
  </si>
  <si>
    <t>Косый Ольга Павловна</t>
  </si>
  <si>
    <t>Прохорова Юлия Владимировна</t>
  </si>
  <si>
    <t>Егорова Наталия Дмитриевна</t>
  </si>
  <si>
    <t>Хромцов Андрей Витальевич</t>
  </si>
  <si>
    <t>Ланцов Михаил Алексеевич</t>
  </si>
  <si>
    <t xml:space="preserve">Шкляева Юлия Стефановна </t>
  </si>
  <si>
    <t xml:space="preserve">Якушкина Светлана Михайловна </t>
  </si>
  <si>
    <t>Соотношения среднемесячной заработной платы руководителей муниципальных  учреждений, подведомственных Управлению образования Администрации Северодвинска, и среднемесячной заработной платы работников   (без учета заработной платы соответствующего руководителя, его заместителей, главного бухгалтера) таких муниципальных  учреждений за 2024 год.</t>
  </si>
  <si>
    <t>Среднемесячная заработная плата   руководителя               за 2024</t>
  </si>
  <si>
    <t>Соотношения среднемесячных заработных плат   по итогам 2024</t>
  </si>
  <si>
    <t>Среднемесячная заработная плата    работников без руководителя, заместителей и главных бухгалтеров за  2024</t>
  </si>
  <si>
    <t xml:space="preserve">Максимова Юлия Васильевна </t>
  </si>
  <si>
    <t>Агапитова Галина Евгеньевна уволена 16.09.2024</t>
  </si>
  <si>
    <t>Семенова Ирина Витальевна                 принята 01.10.2024</t>
  </si>
  <si>
    <t>Мироновский Александр Леонидович уволен 07.03.2024</t>
  </si>
  <si>
    <t>Рябцева Светлана Владимировна принята с 01.04.2024</t>
  </si>
  <si>
    <t>Герасимова Лиана Валентиновна принята с 07.05.2024</t>
  </si>
  <si>
    <t>Герасимова Лиана Валентиновна с 01.01.2024-06.05.2024</t>
  </si>
  <si>
    <t>Бочкарева Юлия Владимировна      07.05.2024-31.12.2024</t>
  </si>
  <si>
    <t xml:space="preserve">Бирюкова Вера Константиновна </t>
  </si>
  <si>
    <t xml:space="preserve">Кулакова Галина Витальевна                            </t>
  </si>
  <si>
    <t xml:space="preserve">Брик Анастасия Артуровна </t>
  </si>
  <si>
    <t>Гавазюк Надежда Игоревна             принята 28.08.2024</t>
  </si>
  <si>
    <t>Пенкина Елена Николаевна                            назначена 09.09.2024</t>
  </si>
  <si>
    <t>Парфенова Елена Александровна  назначена с 08.04.2024 г.</t>
  </si>
  <si>
    <t xml:space="preserve">Вилачева Елена Владимировна                      </t>
  </si>
  <si>
    <t xml:space="preserve">Лучинская Наталья Анатольевна </t>
  </si>
  <si>
    <t>Бурдуева Зоя Валерьевна                     назначена с 12.11.2024</t>
  </si>
  <si>
    <t>Швецова Светлана Владимировна                  уволена 17.05.2024</t>
  </si>
  <si>
    <t>Рогулина Анастасия Юрьевна             назначена 20.05.2024</t>
  </si>
  <si>
    <t xml:space="preserve">Парфенова Юлия Юрьевна                          </t>
  </si>
  <si>
    <t>Орлова Светлана Владимировна        уволена 22.02.2024</t>
  </si>
  <si>
    <t>Сурдокене Надежда Александровна           с 01.03.2024 по 13.09.2024</t>
  </si>
  <si>
    <t>Стрекаловская Людмила Валентиновна       с 27.09.2024 по 08.11.2024</t>
  </si>
  <si>
    <t xml:space="preserve">Семибратова Ольга Васильевна                   </t>
  </si>
  <si>
    <t>Ковалева Анна Владимировна по 02.11.2024</t>
  </si>
  <si>
    <t>Киятова Наталья Геннадьевна с 20.11.2024</t>
  </si>
  <si>
    <t xml:space="preserve">Миракова Наталья Юрьевна                         </t>
  </si>
  <si>
    <t xml:space="preserve">Бабкина Наталья Сергеевна </t>
  </si>
  <si>
    <t xml:space="preserve">Шестакова Ксения Александровна </t>
  </si>
  <si>
    <t>Коробицына Татьяна Николаевна с 08.07.2024</t>
  </si>
  <si>
    <t>Логиновская Юлия Александровна назначена по 01.07.2024</t>
  </si>
  <si>
    <t xml:space="preserve">Мирошниченко Оксана Георгиевна </t>
  </si>
  <si>
    <t xml:space="preserve">Карачёва Кристина Александровна                   </t>
  </si>
  <si>
    <t xml:space="preserve">Шалыгина Татьяна Анатольевна </t>
  </si>
  <si>
    <t>Быкова Надежда Владимировна уволена 25.03.2024</t>
  </si>
  <si>
    <t>Дьячкова Ольга Александровна назначена с 12.11.2024</t>
  </si>
  <si>
    <t>среднее по должности "заведующий"</t>
  </si>
  <si>
    <t xml:space="preserve">Хлебникова Татьяна Алексеевна                   </t>
  </si>
  <si>
    <t xml:space="preserve">Макарова Ксения Александровна                    </t>
  </si>
  <si>
    <t>Александравичус Альвидас Леонардовия с 09.01.2024</t>
  </si>
  <si>
    <t xml:space="preserve">Баландина Ирина Владимировна </t>
  </si>
  <si>
    <t>Катаева Анна Николаевна</t>
  </si>
  <si>
    <t>Колосова Светлана Александровна уволена 28.06.2024</t>
  </si>
  <si>
    <t>Буковская Марта Игоревна принята 10.12.2024</t>
  </si>
  <si>
    <t>средняя по должности "заведующая"</t>
  </si>
  <si>
    <t>Вежливцева Александра Витальевна назначена 02.08.2024</t>
  </si>
  <si>
    <t>Пономарев Сергей Борисович                          уволен  07.06.2024</t>
  </si>
  <si>
    <t>Кальпина Елена Юрьевна                               принята 10.06.2024</t>
  </si>
  <si>
    <t>Афанасьева Елена Антоновна</t>
  </si>
  <si>
    <t xml:space="preserve">Налетова Светлана Васильевна </t>
  </si>
  <si>
    <t xml:space="preserve">Копылова Ксения Ришатовна </t>
  </si>
  <si>
    <t>Фирсов Андрей Васильевич уволен 30.09.2024</t>
  </si>
  <si>
    <t>Барсукова Таисия Владимировна назначена  уволена 28.07.2024</t>
  </si>
  <si>
    <t>Щипунова Анна Евгеньевна    принята 29.07.2024</t>
  </si>
  <si>
    <t>средняя по должности "заместитель директора по АХР"</t>
  </si>
  <si>
    <t>Зуева Светлана Николаевна            уволена 15.11.2024</t>
  </si>
  <si>
    <t>Бабарыкина Галина Викторовна                   уволена 27.04.2024</t>
  </si>
  <si>
    <t>Андрианова Людмила Валентиновна с 02.09.2024</t>
  </si>
  <si>
    <t xml:space="preserve">Подольская Елена Юрьевна                                                         </t>
  </si>
  <si>
    <t>Васильева Наталья Павловна с 01.02.2024</t>
  </si>
  <si>
    <t>Куранова Светлана Мелентьева с 28.08.2024</t>
  </si>
  <si>
    <t>Калинина Наталья Николаевна по 27.04.2024</t>
  </si>
  <si>
    <t>Дудченко Юлия Владимировна с 02.05.2024</t>
  </si>
  <si>
    <t>Куранова Светлана Мелентьевна с 01.03.2024 по 27.08.2024</t>
  </si>
  <si>
    <t>Брованова Елена Евгеньевна       по 04.06.2024</t>
  </si>
  <si>
    <t xml:space="preserve">Корельский Александр Александрович                  с 15.02.2024           </t>
  </si>
  <si>
    <t xml:space="preserve">Николенко Оксана Валериевна </t>
  </si>
  <si>
    <t xml:space="preserve">Ковалева Наталья Васильевна </t>
  </si>
  <si>
    <t>Рычкова Марина Владимировна</t>
  </si>
  <si>
    <t>Маштаков Аркадий Николаевич                        с 13.05.2024</t>
  </si>
  <si>
    <t>Лобанова Анастасия Сергеевна    по 24.08.2024</t>
  </si>
  <si>
    <t xml:space="preserve">Козицына Екатерина Павловна </t>
  </si>
  <si>
    <t xml:space="preserve">Лебедева Наталья Владимировна           </t>
  </si>
  <si>
    <t xml:space="preserve">Кузнецов Александр Гурьевич   с 01.02.2024               </t>
  </si>
  <si>
    <t xml:space="preserve">Булатова Татьяна Юрьевна назначена </t>
  </si>
  <si>
    <t xml:space="preserve">Локтионова Светлана Николаевна </t>
  </si>
  <si>
    <t xml:space="preserve">Ганичев Владимир Александрович          </t>
  </si>
  <si>
    <t xml:space="preserve">Росихина Дарья Васильевна         </t>
  </si>
  <si>
    <t>Третьяк Ольга Викторовна  с 23.08.2024</t>
  </si>
  <si>
    <t xml:space="preserve">Вострякова Ольга Владимировна </t>
  </si>
  <si>
    <t xml:space="preserve">Вальчук Наталья Николаевна             </t>
  </si>
  <si>
    <t>Пантелеева Надежда Михайловна</t>
  </si>
  <si>
    <t>средняя по должности</t>
  </si>
  <si>
    <t>Вакарина Инга Владимировна  с 01.09.2021 -19.02.2023 (Отпуск по уходу за ребенком)</t>
  </si>
  <si>
    <t>Лыжина Надежда Андреевна    с 02.09.2024</t>
  </si>
  <si>
    <t xml:space="preserve">Колобова Ирина Дмитриевна        </t>
  </si>
  <si>
    <t xml:space="preserve">Копеецкая Елена Сергеевна            </t>
  </si>
  <si>
    <t>Ильина Наталья Николаевна</t>
  </si>
  <si>
    <t xml:space="preserve">Худякова Раушания Мансуровна   </t>
  </si>
  <si>
    <t>Вежливцева Александра Витальевна     по 01.08.2024</t>
  </si>
  <si>
    <t>Буракова Елена Александровна   с 02.08.2024</t>
  </si>
  <si>
    <t>Ивасюк Ольга Андреевна                         назначена по 11.03.2024</t>
  </si>
  <si>
    <t>Проварова Светлана Сергеевна  с 02.09.2024</t>
  </si>
  <si>
    <t>Мацияускене Людмила Николаевна  с 09.01.2024</t>
  </si>
  <si>
    <t>Левченко Елена Борисовна принята с 26.11.2024</t>
  </si>
  <si>
    <t>среднее по должности "директор"</t>
  </si>
  <si>
    <t xml:space="preserve">Перепелкин Николай Львович  уволен 25.10.2024            </t>
  </si>
  <si>
    <t>Швецова Светлана Владимировна принята с 27.05.2024</t>
  </si>
  <si>
    <t xml:space="preserve">Цильо Любовь Леонидовна          </t>
  </si>
  <si>
    <t>Заиграев Михаил Вадимович уволен 01.07.2024</t>
  </si>
  <si>
    <t>Меньшенина Елена Александровна назначена с 02.05.2024</t>
  </si>
  <si>
    <t>Маштаков Аркадий Николаевич                        по 03.02.2024</t>
  </si>
  <si>
    <t>Атрашкевич Наталья Николаевна                                                принята с 25.04.2024</t>
  </si>
  <si>
    <t>Трефилов Антон Павлович                                  уволен по 16.04.2024</t>
  </si>
  <si>
    <t>3,2</t>
  </si>
  <si>
    <t>Сабирова Раиса Рафитовна                            по   01.05.2024</t>
  </si>
  <si>
    <t>среднее по должности "заместитель директора </t>
  </si>
  <si>
    <t>Коковина Татьяна Васильевна  уволена 30.09.2024</t>
  </si>
  <si>
    <t>Деминская Алла Петровна</t>
  </si>
  <si>
    <t xml:space="preserve"> муниципальное автономное общеобразовательное учреждение для детей дошкольного и младшего школьного возраста «Северодвинская прогимназия № 1»  (сокр. МАОУ "СП № 1")</t>
  </si>
  <si>
    <t>4Среднемесячная заработная плата    работников без руководителя, заместителей и главных бухгалтеров за  2024</t>
  </si>
  <si>
    <t>Жирикова Татьяна Павловна                                с 01.02.2024-16.03.2024</t>
  </si>
  <si>
    <t>Варенникова Екатерина Андреевна                          уволена с 05.04.2024 г.</t>
  </si>
  <si>
    <t>Краснянская Анна Леонидовна                   с 21.06.2024</t>
  </si>
  <si>
    <t>Кушникова Елена Анатольевна                       до 31.05.2024</t>
  </si>
  <si>
    <t xml:space="preserve">Притчина Любовь Владимировна                           уволина 31.07.2024                                         </t>
  </si>
  <si>
    <t>Сабирова Раиса Рафитовна                         с 02.05.2024 по 15.11.2024</t>
  </si>
  <si>
    <t>Малкова Илона Алексеевна принята            с 05.12.2024 по 27.12.2024</t>
  </si>
  <si>
    <t>Мережко Ирина Ивановна                    принята с 28.12.2024</t>
  </si>
  <si>
    <t>Никулкина Марина Андреевна                      (принята 16.10.2024)</t>
  </si>
  <si>
    <t>Муниципальное автономное образовательное учреждение дополнительного образования ДЕТСКО-ЮНОШЕСКИЙ ЦЕНТР  (сокр. МАОУДО  ДЮЦ)</t>
  </si>
  <si>
    <t>Грушкин Александр Викторович                                  с 08.04.2024 по 24.07.2024 и с 14.08.2024</t>
  </si>
  <si>
    <t>Зворыгина Юлия Николаевна                         назначена 04.03.2024</t>
  </si>
  <si>
    <t>Елизарова Ольга Ивановна                                          с 1.02.2024 по 11.11.2024</t>
  </si>
  <si>
    <t>Паршенкова Александра Владимировна          с 20.08.2024</t>
  </si>
  <si>
    <t>Ковалева Татьяна Сергеевна                               по 19.08.2024</t>
  </si>
  <si>
    <t>Меньшенина Елена Александровна                             по 27.04.2024</t>
  </si>
  <si>
    <t>Шабалина Анжелика Алексеевн                       а с 01.04.2024</t>
  </si>
  <si>
    <t>Березкмна Анастасия Васильевна                   с 01.04.2024 по 08.12.2024</t>
  </si>
  <si>
    <t>Климович Наталья Николаевна                                          уволена 02.08.2024</t>
  </si>
  <si>
    <t>Пацай Андрей Викторович                                 уволен 23.12.2024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</si>
</sst>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"/>
  </numFmts>
  <fonts count="18" x14ac:knownFonts="1">
    <font>
      <sz val="10"/>
      <color theme="1"/>
      <name val="Arial Cyr"/>
    </font>
    <font>
      <sz val="10"/>
      <name val="Arial"/>
      <family val="2"/>
      <charset val="204"/>
    </font>
    <font>
      <sz val="10"/>
      <name val="Arial Cyr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Arial Cyr"/>
    </font>
    <font>
      <sz val="12"/>
      <name val="Times New Roman"/>
      <family val="1"/>
      <charset val="204"/>
    </font>
    <font>
      <b/>
      <sz val="10"/>
      <name val="Arial Cyr"/>
    </font>
    <font>
      <sz val="16"/>
      <name val="Times New Roman"/>
      <family val="1"/>
      <charset val="204"/>
    </font>
    <font>
      <sz val="10"/>
      <color indexed="2"/>
      <name val="Arial Cyr"/>
    </font>
    <font>
      <sz val="10"/>
      <name val="Times New Roman"/>
      <family val="1"/>
      <charset val="204"/>
    </font>
    <font>
      <sz val="8"/>
      <name val="Arial Cyr"/>
    </font>
    <font>
      <sz val="10"/>
      <color theme="1"/>
      <name val="Arial Cy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27"/>
      </patternFill>
    </fill>
    <fill>
      <patternFill patternType="solid">
        <fgColor indexed="51"/>
        <bgColor indexed="5"/>
      </patternFill>
    </fill>
    <fill>
      <patternFill patternType="solid">
        <fgColor indexed="5"/>
        <bgColor indexed="5"/>
      </patternFill>
    </fill>
    <fill>
      <patternFill patternType="solid">
        <fgColor indexed="65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theme="0"/>
      </patternFill>
    </fill>
    <fill>
      <patternFill patternType="solid">
        <fgColor rgb="FFFFFF99"/>
        <bgColor indexed="27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9" fontId="15" fillId="0" borderId="0" applyBorder="0" applyProtection="0"/>
    <xf numFmtId="9" fontId="15" fillId="0" borderId="0" applyBorder="0" applyProtection="0"/>
  </cellStyleXfs>
  <cellXfs count="160">
    <xf numFmtId="0" fontId="0" fillId="0" borderId="0" xfId="0"/>
    <xf numFmtId="0" fontId="3" fillId="0" borderId="0" xfId="1" applyFont="1" applyAlignment="1">
      <alignment horizontal="center" vertical="center" wrapText="1"/>
    </xf>
    <xf numFmtId="166" fontId="3" fillId="0" borderId="0" xfId="1" applyNumberFormat="1" applyFont="1" applyAlignment="1">
      <alignment horizontal="center" vertical="center" wrapText="1"/>
    </xf>
    <xf numFmtId="2" fontId="3" fillId="0" borderId="0" xfId="1" applyNumberFormat="1" applyFont="1" applyAlignment="1">
      <alignment horizontal="center" vertical="center" wrapText="1"/>
    </xf>
    <xf numFmtId="0" fontId="2" fillId="0" borderId="0" xfId="1"/>
    <xf numFmtId="0" fontId="5" fillId="0" borderId="0" xfId="1" applyFont="1" applyAlignment="1">
      <alignment horizontal="center" vertical="center" wrapText="1"/>
    </xf>
    <xf numFmtId="2" fontId="5" fillId="0" borderId="0" xfId="1" applyNumberFormat="1" applyFont="1" applyAlignment="1">
      <alignment horizontal="center" vertical="center" wrapText="1"/>
    </xf>
    <xf numFmtId="0" fontId="7" fillId="2" borderId="0" xfId="1" applyFont="1" applyFill="1"/>
    <xf numFmtId="0" fontId="7" fillId="0" borderId="0" xfId="1" applyFont="1"/>
    <xf numFmtId="0" fontId="8" fillId="0" borderId="0" xfId="1" applyFont="1" applyAlignment="1">
      <alignment horizontal="center" vertical="center"/>
    </xf>
    <xf numFmtId="2" fontId="10" fillId="3" borderId="0" xfId="1" applyNumberFormat="1" applyFont="1" applyFill="1"/>
    <xf numFmtId="2" fontId="10" fillId="0" borderId="0" xfId="1" applyNumberFormat="1" applyFont="1"/>
    <xf numFmtId="0" fontId="2" fillId="4" borderId="0" xfId="1" applyFill="1"/>
    <xf numFmtId="0" fontId="2" fillId="3" borderId="0" xfId="1" applyFill="1"/>
    <xf numFmtId="0" fontId="2" fillId="5" borderId="0" xfId="1" applyFill="1"/>
    <xf numFmtId="0" fontId="11" fillId="0" borderId="0" xfId="1" applyFont="1" applyAlignment="1">
      <alignment horizontal="center" vertical="center"/>
    </xf>
    <xf numFmtId="0" fontId="11" fillId="2" borderId="0" xfId="1" applyFont="1" applyFill="1" applyAlignment="1">
      <alignment horizontal="center" vertical="center"/>
    </xf>
    <xf numFmtId="2" fontId="3" fillId="6" borderId="0" xfId="1" applyNumberFormat="1" applyFont="1" applyFill="1" applyAlignment="1">
      <alignment horizontal="center" vertical="center" wrapText="1"/>
    </xf>
    <xf numFmtId="0" fontId="9" fillId="0" borderId="0" xfId="1" applyFont="1"/>
    <xf numFmtId="0" fontId="12" fillId="0" borderId="0" xfId="1" applyFont="1"/>
    <xf numFmtId="0" fontId="2" fillId="7" borderId="0" xfId="1" applyFill="1"/>
    <xf numFmtId="1" fontId="3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2" fillId="8" borderId="0" xfId="1" applyFill="1"/>
    <xf numFmtId="0" fontId="6" fillId="2" borderId="0" xfId="1" applyFont="1" applyFill="1"/>
    <xf numFmtId="0" fontId="6" fillId="0" borderId="0" xfId="1" applyFont="1"/>
    <xf numFmtId="166" fontId="5" fillId="0" borderId="0" xfId="1" applyNumberFormat="1" applyFont="1" applyAlignment="1">
      <alignment horizontal="center" vertical="center" wrapText="1"/>
    </xf>
    <xf numFmtId="0" fontId="3" fillId="0" borderId="0" xfId="1" applyFont="1"/>
    <xf numFmtId="4" fontId="5" fillId="0" borderId="0" xfId="1" applyNumberFormat="1" applyFont="1" applyAlignment="1">
      <alignment horizontal="center" vertical="center" wrapText="1"/>
    </xf>
    <xf numFmtId="4" fontId="3" fillId="0" borderId="0" xfId="1" applyNumberFormat="1" applyFont="1" applyAlignment="1">
      <alignment horizontal="center" vertical="center" wrapText="1"/>
    </xf>
    <xf numFmtId="4" fontId="0" fillId="0" borderId="0" xfId="0" applyNumberFormat="1"/>
    <xf numFmtId="0" fontId="5" fillId="0" borderId="1" xfId="1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5" fillId="7" borderId="1" xfId="0" applyNumberFormat="1" applyFont="1" applyFill="1" applyBorder="1" applyAlignment="1">
      <alignment horizontal="center" vertical="center" wrapText="1"/>
    </xf>
    <xf numFmtId="166" fontId="5" fillId="0" borderId="1" xfId="1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4" fontId="5" fillId="9" borderId="1" xfId="0" applyNumberFormat="1" applyFont="1" applyFill="1" applyBorder="1" applyAlignment="1">
      <alignment horizontal="center" vertical="center" wrapText="1"/>
    </xf>
    <xf numFmtId="0" fontId="3" fillId="8" borderId="1" xfId="1" applyFont="1" applyFill="1" applyBorder="1" applyAlignment="1">
      <alignment horizontal="center" vertical="center" wrapText="1"/>
    </xf>
    <xf numFmtId="1" fontId="5" fillId="0" borderId="1" xfId="1" applyNumberFormat="1" applyFont="1" applyBorder="1" applyAlignment="1">
      <alignment vertical="center" wrapText="1"/>
    </xf>
    <xf numFmtId="0" fontId="3" fillId="0" borderId="1" xfId="1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1" xfId="1" applyBorder="1"/>
    <xf numFmtId="0" fontId="6" fillId="0" borderId="1" xfId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166" fontId="6" fillId="0" borderId="1" xfId="1" applyNumberFormat="1" applyFont="1" applyBorder="1" applyAlignment="1">
      <alignment horizontal="center" vertical="center" wrapText="1"/>
    </xf>
    <xf numFmtId="166" fontId="13" fillId="0" borderId="1" xfId="1" applyNumberFormat="1" applyFont="1" applyBorder="1" applyAlignment="1">
      <alignment horizontal="center" vertical="center" wrapText="1"/>
    </xf>
    <xf numFmtId="4" fontId="6" fillId="7" borderId="1" xfId="1" applyNumberFormat="1" applyFont="1" applyFill="1" applyBorder="1" applyAlignment="1">
      <alignment horizontal="center" vertical="center" wrapText="1"/>
    </xf>
    <xf numFmtId="4" fontId="6" fillId="0" borderId="1" xfId="1" applyNumberFormat="1" applyFont="1" applyBorder="1" applyAlignment="1">
      <alignment horizontal="center" vertical="center" wrapText="1"/>
    </xf>
    <xf numFmtId="2" fontId="6" fillId="7" borderId="1" xfId="1" applyNumberFormat="1" applyFont="1" applyFill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center" vertical="center" wrapText="1"/>
    </xf>
    <xf numFmtId="4" fontId="5" fillId="7" borderId="1" xfId="0" applyNumberFormat="1" applyFont="1" applyFill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17" fillId="9" borderId="1" xfId="0" applyNumberFormat="1" applyFont="1" applyFill="1" applyBorder="1" applyAlignment="1">
      <alignment horizontal="center" vertical="center" wrapText="1"/>
    </xf>
    <xf numFmtId="4" fontId="17" fillId="7" borderId="1" xfId="0" applyNumberFormat="1" applyFont="1" applyFill="1" applyBorder="1" applyAlignment="1">
      <alignment horizontal="center" vertical="center" wrapText="1"/>
    </xf>
    <xf numFmtId="4" fontId="17" fillId="9" borderId="1" xfId="1" applyNumberFormat="1" applyFont="1" applyFill="1" applyBorder="1" applyAlignment="1">
      <alignment horizontal="center" vertical="center" wrapText="1"/>
    </xf>
    <xf numFmtId="166" fontId="5" fillId="0" borderId="1" xfId="3" applyNumberFormat="1" applyFont="1" applyBorder="1" applyAlignment="1" applyProtection="1">
      <alignment horizontal="center" vertical="center" wrapText="1"/>
    </xf>
    <xf numFmtId="166" fontId="17" fillId="0" borderId="1" xfId="3" applyNumberFormat="1" applyFont="1" applyBorder="1" applyAlignment="1" applyProtection="1">
      <alignment horizontal="center" vertical="center" wrapText="1"/>
    </xf>
    <xf numFmtId="2" fontId="5" fillId="3" borderId="1" xfId="1" applyNumberFormat="1" applyFont="1" applyFill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 vertical="center" wrapText="1"/>
    </xf>
    <xf numFmtId="166" fontId="17" fillId="3" borderId="1" xfId="0" applyNumberFormat="1" applyFont="1" applyFill="1" applyBorder="1" applyAlignment="1">
      <alignment horizontal="center" vertical="center" wrapText="1"/>
    </xf>
    <xf numFmtId="166" fontId="16" fillId="3" borderId="1" xfId="0" applyNumberFormat="1" applyFont="1" applyFill="1" applyBorder="1" applyAlignment="1">
      <alignment horizontal="center" vertical="center" wrapText="1"/>
    </xf>
    <xf numFmtId="166" fontId="3" fillId="3" borderId="1" xfId="0" applyNumberFormat="1" applyFont="1" applyFill="1" applyBorder="1" applyAlignment="1">
      <alignment horizontal="center" vertical="center" wrapText="1"/>
    </xf>
    <xf numFmtId="4" fontId="17" fillId="3" borderId="1" xfId="0" applyNumberFormat="1" applyFont="1" applyFill="1" applyBorder="1" applyAlignment="1">
      <alignment horizontal="center" vertical="center" wrapText="1"/>
    </xf>
    <xf numFmtId="2" fontId="17" fillId="3" borderId="1" xfId="0" applyNumberFormat="1" applyFont="1" applyFill="1" applyBorder="1" applyAlignment="1">
      <alignment horizontal="center" vertical="center" wrapText="1"/>
    </xf>
    <xf numFmtId="166" fontId="17" fillId="0" borderId="1" xfId="1" applyNumberFormat="1" applyFont="1" applyBorder="1" applyAlignment="1">
      <alignment horizontal="center" vertical="center" wrapText="1"/>
    </xf>
    <xf numFmtId="166" fontId="16" fillId="0" borderId="1" xfId="0" applyNumberFormat="1" applyFont="1" applyBorder="1" applyAlignment="1">
      <alignment horizontal="center" vertical="center" wrapText="1"/>
    </xf>
    <xf numFmtId="2" fontId="17" fillId="7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166" fontId="5" fillId="3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4" fontId="0" fillId="0" borderId="1" xfId="0" applyNumberFormat="1" applyBorder="1"/>
    <xf numFmtId="0" fontId="2" fillId="0" borderId="0" xfId="1" applyBorder="1"/>
    <xf numFmtId="49" fontId="5" fillId="0" borderId="1" xfId="1" applyNumberFormat="1" applyFont="1" applyBorder="1" applyAlignment="1">
      <alignment horizontal="center" vertical="center" wrapText="1"/>
    </xf>
    <xf numFmtId="166" fontId="3" fillId="0" borderId="1" xfId="1" applyNumberFormat="1" applyFont="1" applyBorder="1" applyAlignment="1">
      <alignment horizontal="center" vertical="center" wrapText="1"/>
    </xf>
    <xf numFmtId="4" fontId="5" fillId="7" borderId="1" xfId="1" applyNumberFormat="1" applyFont="1" applyFill="1" applyBorder="1" applyAlignment="1">
      <alignment horizontal="center" vertical="center" wrapText="1"/>
    </xf>
    <xf numFmtId="2" fontId="5" fillId="7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4" fontId="5" fillId="9" borderId="1" xfId="1" applyNumberFormat="1" applyFont="1" applyFill="1" applyBorder="1" applyAlignment="1">
      <alignment horizontal="center" vertical="center" wrapText="1"/>
    </xf>
    <xf numFmtId="2" fontId="5" fillId="3" borderId="1" xfId="1" applyNumberFormat="1" applyFont="1" applyFill="1" applyBorder="1" applyAlignment="1">
      <alignment horizontal="left" vertical="center" wrapText="1"/>
    </xf>
    <xf numFmtId="0" fontId="16" fillId="0" borderId="1" xfId="1" applyFont="1" applyFill="1" applyBorder="1" applyAlignment="1">
      <alignment horizontal="left" vertical="center" wrapText="1"/>
    </xf>
    <xf numFmtId="0" fontId="16" fillId="0" borderId="1" xfId="1" applyFont="1" applyBorder="1" applyAlignment="1">
      <alignment horizontal="center" vertical="center" wrapText="1"/>
    </xf>
    <xf numFmtId="0" fontId="16" fillId="0" borderId="1" xfId="1" applyFont="1" applyFill="1" applyBorder="1" applyAlignment="1">
      <alignment vertical="center" wrapText="1"/>
    </xf>
    <xf numFmtId="4" fontId="17" fillId="0" borderId="1" xfId="1" applyNumberFormat="1" applyFont="1" applyBorder="1" applyAlignment="1">
      <alignment horizontal="center" vertical="center" wrapText="1"/>
    </xf>
    <xf numFmtId="166" fontId="17" fillId="0" borderId="1" xfId="1" applyNumberFormat="1" applyFont="1" applyBorder="1" applyAlignment="1">
      <alignment horizontal="center" vertical="center"/>
    </xf>
    <xf numFmtId="4" fontId="17" fillId="8" borderId="1" xfId="0" applyNumberFormat="1" applyFont="1" applyFill="1" applyBorder="1" applyAlignment="1">
      <alignment horizontal="center" vertical="center" wrapText="1"/>
    </xf>
    <xf numFmtId="166" fontId="17" fillId="0" borderId="1" xfId="0" applyNumberFormat="1" applyFont="1" applyBorder="1" applyAlignment="1">
      <alignment horizontal="center" vertical="center" wrapText="1"/>
    </xf>
    <xf numFmtId="4" fontId="17" fillId="8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2" fillId="0" borderId="1" xfId="1" applyBorder="1" applyAlignment="1">
      <alignment horizontal="center"/>
    </xf>
    <xf numFmtId="2" fontId="5" fillId="0" borderId="1" xfId="1" applyNumberFormat="1" applyFont="1" applyBorder="1" applyAlignment="1">
      <alignment horizontal="center" vertical="center" wrapText="1"/>
    </xf>
    <xf numFmtId="166" fontId="3" fillId="0" borderId="1" xfId="1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66" fontId="5" fillId="0" borderId="1" xfId="4" applyNumberFormat="1" applyFont="1" applyBorder="1" applyAlignment="1" applyProtection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166" fontId="5" fillId="0" borderId="1" xfId="1" applyNumberFormat="1" applyFont="1" applyBorder="1" applyAlignment="1">
      <alignment horizontal="center" vertical="center"/>
    </xf>
    <xf numFmtId="166" fontId="5" fillId="0" borderId="1" xfId="1" applyNumberFormat="1" applyFont="1" applyFill="1" applyBorder="1" applyAlignment="1">
      <alignment horizontal="center" vertical="center" wrapText="1"/>
    </xf>
    <xf numFmtId="2" fontId="5" fillId="9" borderId="1" xfId="1" applyNumberFormat="1" applyFont="1" applyFill="1" applyBorder="1" applyAlignment="1">
      <alignment horizontal="center" vertical="center" wrapText="1"/>
    </xf>
    <xf numFmtId="2" fontId="5" fillId="10" borderId="1" xfId="0" applyNumberFormat="1" applyFont="1" applyFill="1" applyBorder="1" applyAlignment="1">
      <alignment horizontal="center" vertical="center" wrapText="1"/>
    </xf>
    <xf numFmtId="166" fontId="3" fillId="0" borderId="1" xfId="3" applyNumberFormat="1" applyFont="1" applyBorder="1" applyAlignment="1" applyProtection="1">
      <alignment horizontal="center" vertical="center" wrapText="1"/>
    </xf>
    <xf numFmtId="4" fontId="5" fillId="10" borderId="1" xfId="0" applyNumberFormat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166" fontId="3" fillId="0" borderId="1" xfId="1" applyNumberFormat="1" applyFont="1" applyBorder="1" applyAlignment="1">
      <alignment vertical="center" wrapText="1"/>
    </xf>
    <xf numFmtId="166" fontId="3" fillId="0" borderId="1" xfId="1" applyNumberFormat="1" applyFont="1" applyBorder="1" applyAlignment="1">
      <alignment horizontal="center" vertical="center"/>
    </xf>
    <xf numFmtId="0" fontId="16" fillId="0" borderId="1" xfId="1" applyFont="1" applyFill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4" fontId="3" fillId="9" borderId="1" xfId="1" applyNumberFormat="1" applyFont="1" applyFill="1" applyBorder="1" applyAlignment="1">
      <alignment horizontal="center" vertical="center" wrapText="1"/>
    </xf>
    <xf numFmtId="4" fontId="3" fillId="0" borderId="1" xfId="1" applyNumberFormat="1" applyFont="1" applyBorder="1" applyAlignment="1">
      <alignment horizontal="center" vertical="center" wrapText="1"/>
    </xf>
    <xf numFmtId="2" fontId="3" fillId="7" borderId="1" xfId="1" applyNumberFormat="1" applyFont="1" applyFill="1" applyBorder="1" applyAlignment="1">
      <alignment horizontal="center" vertical="center" wrapText="1"/>
    </xf>
    <xf numFmtId="166" fontId="16" fillId="0" borderId="1" xfId="1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4" fontId="5" fillId="7" borderId="1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1" xfId="0" applyNumberFormat="1" applyFont="1" applyBorder="1" applyAlignment="1" applyProtection="1">
      <alignment horizontal="center" vertical="center" wrapText="1"/>
      <protection locked="0"/>
    </xf>
    <xf numFmtId="4" fontId="5" fillId="1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/>
    </xf>
    <xf numFmtId="166" fontId="3" fillId="5" borderId="1" xfId="0" applyNumberFormat="1" applyFont="1" applyFill="1" applyBorder="1" applyAlignment="1">
      <alignment horizontal="center" vertical="center" wrapText="1"/>
    </xf>
    <xf numFmtId="4" fontId="5" fillId="5" borderId="1" xfId="0" applyNumberFormat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166" fontId="5" fillId="0" borderId="1" xfId="1" applyNumberFormat="1" applyFont="1" applyBorder="1" applyAlignment="1">
      <alignment horizontal="center" vertical="center" wrapText="1"/>
    </xf>
    <xf numFmtId="166" fontId="17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center" vertical="center" wrapText="1"/>
    </xf>
    <xf numFmtId="4" fontId="17" fillId="0" borderId="1" xfId="1" applyNumberFormat="1" applyFont="1" applyBorder="1" applyAlignment="1">
      <alignment horizontal="center" vertical="center" wrapText="1"/>
    </xf>
    <xf numFmtId="166" fontId="3" fillId="0" borderId="1" xfId="1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166" fontId="5" fillId="0" borderId="1" xfId="1" applyNumberFormat="1" applyFont="1" applyFill="1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4" xfId="2"/>
    <cellStyle name="Процентный 2" xfId="3"/>
    <cellStyle name="Процентный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236"/>
  <sheetViews>
    <sheetView tabSelected="1" zoomScale="80" zoomScaleNormal="80" workbookViewId="0">
      <selection activeCell="P2" sqref="P2"/>
    </sheetView>
  </sheetViews>
  <sheetFormatPr defaultRowHeight="18.75" x14ac:dyDescent="0.2"/>
  <cols>
    <col min="1" max="1" width="8.28515625" style="1" customWidth="1"/>
    <col min="2" max="2" width="38.140625" style="1" customWidth="1"/>
    <col min="3" max="3" width="26.28515625" style="2" customWidth="1"/>
    <col min="4" max="4" width="26.5703125" style="2" customWidth="1"/>
    <col min="5" max="5" width="8.28515625" style="1" customWidth="1"/>
    <col min="6" max="6" width="31.5703125" style="1" customWidth="1"/>
    <col min="7" max="7" width="22.5703125" style="28" customWidth="1"/>
    <col min="8" max="8" width="27.5703125" style="28" customWidth="1"/>
    <col min="9" max="9" width="24.7109375" style="6" customWidth="1"/>
    <col min="10" max="16384" width="9.140625" style="4"/>
  </cols>
  <sheetData>
    <row r="1" spans="1:74" ht="81.75" customHeight="1" x14ac:dyDescent="0.2">
      <c r="A1" s="46"/>
      <c r="B1" s="145" t="s">
        <v>386</v>
      </c>
      <c r="C1" s="145"/>
      <c r="D1" s="145"/>
      <c r="E1" s="145"/>
      <c r="F1" s="145"/>
      <c r="G1" s="145"/>
      <c r="H1" s="145"/>
      <c r="I1" s="145"/>
    </row>
    <row r="2" spans="1:74" s="7" customFormat="1" ht="135" customHeight="1" x14ac:dyDescent="0.25">
      <c r="A2" s="45" t="s">
        <v>0</v>
      </c>
      <c r="B2" s="91" t="s">
        <v>1</v>
      </c>
      <c r="C2" s="36" t="s">
        <v>2</v>
      </c>
      <c r="D2" s="92" t="s">
        <v>3</v>
      </c>
      <c r="E2" s="45" t="s">
        <v>0</v>
      </c>
      <c r="F2" s="45" t="s">
        <v>4</v>
      </c>
      <c r="G2" s="93" t="s">
        <v>387</v>
      </c>
      <c r="H2" s="56" t="s">
        <v>389</v>
      </c>
      <c r="I2" s="94" t="s">
        <v>388</v>
      </c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</row>
    <row r="3" spans="1:74" s="9" customFormat="1" ht="131.25" x14ac:dyDescent="0.2">
      <c r="A3" s="33">
        <v>1</v>
      </c>
      <c r="B3" s="39" t="s">
        <v>499</v>
      </c>
      <c r="C3" s="36">
        <v>3.3</v>
      </c>
      <c r="D3" s="132" t="s">
        <v>5</v>
      </c>
      <c r="E3" s="99">
        <v>1</v>
      </c>
      <c r="F3" s="44" t="s">
        <v>6</v>
      </c>
      <c r="G3" s="59">
        <v>118131.98</v>
      </c>
      <c r="H3" s="54">
        <v>63832.2</v>
      </c>
      <c r="I3" s="72">
        <f t="shared" ref="I3:I8" si="0">G3/H3</f>
        <v>1.8506643982190807</v>
      </c>
    </row>
    <row r="4" spans="1:74" s="9" customFormat="1" ht="131.25" x14ac:dyDescent="0.2">
      <c r="A4" s="33">
        <v>2</v>
      </c>
      <c r="B4" s="39" t="s">
        <v>7</v>
      </c>
      <c r="C4" s="36">
        <v>3.9</v>
      </c>
      <c r="D4" s="92" t="s">
        <v>5</v>
      </c>
      <c r="E4" s="33">
        <v>2</v>
      </c>
      <c r="F4" s="34" t="s">
        <v>8</v>
      </c>
      <c r="G4" s="55">
        <v>119247.92</v>
      </c>
      <c r="H4" s="37">
        <v>66704.44</v>
      </c>
      <c r="I4" s="35">
        <f t="shared" si="0"/>
        <v>1.7877058858450801</v>
      </c>
    </row>
    <row r="5" spans="1:74" ht="187.5" x14ac:dyDescent="0.2">
      <c r="A5" s="33">
        <v>3</v>
      </c>
      <c r="B5" s="39" t="s">
        <v>9</v>
      </c>
      <c r="C5" s="36">
        <v>3.5</v>
      </c>
      <c r="D5" s="92" t="s">
        <v>5</v>
      </c>
      <c r="E5" s="33">
        <v>3</v>
      </c>
      <c r="F5" s="34" t="s">
        <v>10</v>
      </c>
      <c r="G5" s="55">
        <v>111872.5</v>
      </c>
      <c r="H5" s="37">
        <v>66185.929999999993</v>
      </c>
      <c r="I5" s="35">
        <f t="shared" si="0"/>
        <v>1.6902761659464483</v>
      </c>
    </row>
    <row r="6" spans="1:74" ht="131.25" x14ac:dyDescent="0.2">
      <c r="A6" s="33">
        <v>4</v>
      </c>
      <c r="B6" s="39" t="s">
        <v>11</v>
      </c>
      <c r="C6" s="36">
        <v>3.6</v>
      </c>
      <c r="D6" s="92" t="s">
        <v>5</v>
      </c>
      <c r="E6" s="33">
        <v>4</v>
      </c>
      <c r="F6" s="33" t="s">
        <v>12</v>
      </c>
      <c r="G6" s="55">
        <v>104990.97</v>
      </c>
      <c r="H6" s="37">
        <v>65849.8</v>
      </c>
      <c r="I6" s="35">
        <f t="shared" si="0"/>
        <v>1.5944007422953448</v>
      </c>
    </row>
    <row r="7" spans="1:74" ht="150" x14ac:dyDescent="0.2">
      <c r="A7" s="33">
        <v>5</v>
      </c>
      <c r="B7" s="39" t="s">
        <v>13</v>
      </c>
      <c r="C7" s="36">
        <v>4.0999999999999996</v>
      </c>
      <c r="D7" s="92" t="s">
        <v>5</v>
      </c>
      <c r="E7" s="33">
        <v>5</v>
      </c>
      <c r="F7" s="33" t="s">
        <v>14</v>
      </c>
      <c r="G7" s="55">
        <v>152217.79999999999</v>
      </c>
      <c r="H7" s="37">
        <v>72602.89</v>
      </c>
      <c r="I7" s="35">
        <f t="shared" si="0"/>
        <v>2.0965804529268737</v>
      </c>
    </row>
    <row r="8" spans="1:74" ht="112.5" x14ac:dyDescent="0.2">
      <c r="A8" s="33">
        <v>6</v>
      </c>
      <c r="B8" s="39" t="s">
        <v>15</v>
      </c>
      <c r="C8" s="36">
        <v>3.4</v>
      </c>
      <c r="D8" s="92" t="s">
        <v>5</v>
      </c>
      <c r="E8" s="33">
        <v>6</v>
      </c>
      <c r="F8" s="33" t="s">
        <v>16</v>
      </c>
      <c r="G8" s="55">
        <v>120920.13</v>
      </c>
      <c r="H8" s="37">
        <v>66807.23</v>
      </c>
      <c r="I8" s="35">
        <f t="shared" si="0"/>
        <v>1.8099856856810259</v>
      </c>
    </row>
    <row r="9" spans="1:74" ht="112.5" x14ac:dyDescent="0.2">
      <c r="A9" s="33">
        <v>7</v>
      </c>
      <c r="B9" s="39" t="s">
        <v>17</v>
      </c>
      <c r="C9" s="36">
        <v>3.5</v>
      </c>
      <c r="D9" s="92" t="s">
        <v>5</v>
      </c>
      <c r="E9" s="33">
        <v>7</v>
      </c>
      <c r="F9" s="34" t="s">
        <v>18</v>
      </c>
      <c r="G9" s="55">
        <v>105047.05</v>
      </c>
      <c r="H9" s="37">
        <v>67349.52</v>
      </c>
      <c r="I9" s="35">
        <f>G9/H9</f>
        <v>1.5597297501155167</v>
      </c>
    </row>
    <row r="10" spans="1:74" ht="150" x14ac:dyDescent="0.2">
      <c r="A10" s="33">
        <v>8</v>
      </c>
      <c r="B10" s="39" t="s">
        <v>19</v>
      </c>
      <c r="C10" s="36">
        <v>3.7</v>
      </c>
      <c r="D10" s="92" t="s">
        <v>5</v>
      </c>
      <c r="E10" s="33">
        <v>8</v>
      </c>
      <c r="F10" s="34" t="s">
        <v>20</v>
      </c>
      <c r="G10" s="55">
        <v>123214.66</v>
      </c>
      <c r="H10" s="37">
        <v>69322.94</v>
      </c>
      <c r="I10" s="35">
        <f>G10/H10</f>
        <v>1.7774009584706014</v>
      </c>
    </row>
    <row r="11" spans="1:74" ht="99" customHeight="1" x14ac:dyDescent="0.2">
      <c r="A11" s="33">
        <v>9</v>
      </c>
      <c r="B11" s="39" t="s">
        <v>21</v>
      </c>
      <c r="C11" s="36">
        <v>3.4</v>
      </c>
      <c r="D11" s="92" t="s">
        <v>5</v>
      </c>
      <c r="E11" s="33">
        <v>9</v>
      </c>
      <c r="F11" s="34" t="s">
        <v>22</v>
      </c>
      <c r="G11" s="55">
        <v>115975.11</v>
      </c>
      <c r="H11" s="37">
        <v>65168.09</v>
      </c>
      <c r="I11" s="35">
        <f>G11/H11</f>
        <v>1.7796303374857236</v>
      </c>
    </row>
    <row r="12" spans="1:74" ht="131.25" x14ac:dyDescent="0.2">
      <c r="A12" s="33">
        <v>10</v>
      </c>
      <c r="B12" s="39" t="s">
        <v>23</v>
      </c>
      <c r="C12" s="36">
        <v>3.6</v>
      </c>
      <c r="D12" s="92" t="s">
        <v>5</v>
      </c>
      <c r="E12" s="33">
        <v>10</v>
      </c>
      <c r="F12" s="33" t="s">
        <v>382</v>
      </c>
      <c r="G12" s="55">
        <v>103350.39999999999</v>
      </c>
      <c r="H12" s="37">
        <v>59098.29</v>
      </c>
      <c r="I12" s="35">
        <f t="shared" ref="I12:I30" si="1">G12/H12</f>
        <v>1.7487883321158699</v>
      </c>
    </row>
    <row r="13" spans="1:74" ht="112.5" x14ac:dyDescent="0.2">
      <c r="A13" s="33">
        <v>11</v>
      </c>
      <c r="B13" s="39" t="s">
        <v>24</v>
      </c>
      <c r="C13" s="70">
        <v>4.0999999999999996</v>
      </c>
      <c r="D13" s="92" t="s">
        <v>5</v>
      </c>
      <c r="E13" s="33">
        <v>11</v>
      </c>
      <c r="F13" s="34" t="s">
        <v>445</v>
      </c>
      <c r="G13" s="55">
        <v>124709.78</v>
      </c>
      <c r="H13" s="37">
        <v>68034.23</v>
      </c>
      <c r="I13" s="35">
        <f t="shared" si="1"/>
        <v>1.8330446306219679</v>
      </c>
    </row>
    <row r="14" spans="1:74" ht="93.75" x14ac:dyDescent="0.2">
      <c r="A14" s="33">
        <v>12</v>
      </c>
      <c r="B14" s="39" t="s">
        <v>25</v>
      </c>
      <c r="C14" s="36">
        <v>3.4</v>
      </c>
      <c r="D14" s="92" t="s">
        <v>5</v>
      </c>
      <c r="E14" s="33">
        <v>12</v>
      </c>
      <c r="F14" s="133" t="s">
        <v>448</v>
      </c>
      <c r="G14" s="55">
        <v>117355.27</v>
      </c>
      <c r="H14" s="37">
        <v>70270.960000000006</v>
      </c>
      <c r="I14" s="35">
        <f t="shared" si="1"/>
        <v>1.6700393733058434</v>
      </c>
    </row>
    <row r="15" spans="1:74" ht="150" x14ac:dyDescent="0.2">
      <c r="A15" s="33">
        <v>13</v>
      </c>
      <c r="B15" s="39" t="s">
        <v>26</v>
      </c>
      <c r="C15" s="36">
        <v>3.4</v>
      </c>
      <c r="D15" s="92" t="s">
        <v>5</v>
      </c>
      <c r="E15" s="33">
        <v>13</v>
      </c>
      <c r="F15" s="33" t="s">
        <v>478</v>
      </c>
      <c r="G15" s="93">
        <v>103558.95</v>
      </c>
      <c r="H15" s="37">
        <v>64614.73</v>
      </c>
      <c r="I15" s="35">
        <f>G15/H15</f>
        <v>1.6027142727362629</v>
      </c>
    </row>
    <row r="16" spans="1:74" ht="93.75" x14ac:dyDescent="0.2">
      <c r="A16" s="33">
        <v>14</v>
      </c>
      <c r="B16" s="39" t="s">
        <v>27</v>
      </c>
      <c r="C16" s="36">
        <v>3.6</v>
      </c>
      <c r="D16" s="92" t="s">
        <v>5</v>
      </c>
      <c r="E16" s="33">
        <v>14</v>
      </c>
      <c r="F16" s="34" t="s">
        <v>28</v>
      </c>
      <c r="G16" s="55">
        <v>144582.68</v>
      </c>
      <c r="H16" s="37">
        <v>67093.929999999993</v>
      </c>
      <c r="I16" s="72">
        <f>G16/H16</f>
        <v>2.1549293654433419</v>
      </c>
    </row>
    <row r="17" spans="1:74" ht="112.5" x14ac:dyDescent="0.2">
      <c r="A17" s="33">
        <v>15</v>
      </c>
      <c r="B17" s="39" t="s">
        <v>29</v>
      </c>
      <c r="C17" s="36">
        <v>3.6</v>
      </c>
      <c r="D17" s="92" t="s">
        <v>5</v>
      </c>
      <c r="E17" s="33">
        <v>15</v>
      </c>
      <c r="F17" s="34" t="s">
        <v>450</v>
      </c>
      <c r="G17" s="55">
        <v>145999.54</v>
      </c>
      <c r="H17" s="37">
        <v>65055.85</v>
      </c>
      <c r="I17" s="35">
        <f t="shared" si="1"/>
        <v>2.2442184676704708</v>
      </c>
    </row>
    <row r="18" spans="1:74" ht="168.75" x14ac:dyDescent="0.2">
      <c r="A18" s="33">
        <v>16</v>
      </c>
      <c r="B18" s="39" t="s">
        <v>30</v>
      </c>
      <c r="C18" s="36">
        <v>3.7</v>
      </c>
      <c r="D18" s="92" t="s">
        <v>5</v>
      </c>
      <c r="E18" s="33">
        <v>16</v>
      </c>
      <c r="F18" s="34" t="s">
        <v>31</v>
      </c>
      <c r="G18" s="55">
        <v>124511.57</v>
      </c>
      <c r="H18" s="37">
        <v>68112.78</v>
      </c>
      <c r="I18" s="35">
        <f t="shared" si="1"/>
        <v>1.8280206739469451</v>
      </c>
    </row>
    <row r="19" spans="1:74" ht="168.75" x14ac:dyDescent="0.2">
      <c r="A19" s="33">
        <v>17</v>
      </c>
      <c r="B19" s="39" t="s">
        <v>32</v>
      </c>
      <c r="C19" s="36">
        <v>3.7</v>
      </c>
      <c r="D19" s="92" t="s">
        <v>5</v>
      </c>
      <c r="E19" s="33">
        <v>17</v>
      </c>
      <c r="F19" s="34" t="s">
        <v>33</v>
      </c>
      <c r="G19" s="55">
        <v>123366.35</v>
      </c>
      <c r="H19" s="37">
        <v>66324.63</v>
      </c>
      <c r="I19" s="35">
        <f t="shared" si="1"/>
        <v>1.8600382693427766</v>
      </c>
    </row>
    <row r="20" spans="1:74" ht="131.25" x14ac:dyDescent="0.2">
      <c r="A20" s="33">
        <v>18</v>
      </c>
      <c r="B20" s="39" t="s">
        <v>34</v>
      </c>
      <c r="C20" s="36">
        <v>3.4</v>
      </c>
      <c r="D20" s="92" t="s">
        <v>5</v>
      </c>
      <c r="E20" s="33">
        <v>18</v>
      </c>
      <c r="F20" s="34" t="s">
        <v>35</v>
      </c>
      <c r="G20" s="55">
        <v>74472.44</v>
      </c>
      <c r="H20" s="54">
        <v>66919.44</v>
      </c>
      <c r="I20" s="35">
        <f t="shared" si="1"/>
        <v>1.1128670532807805</v>
      </c>
    </row>
    <row r="21" spans="1:74" ht="131.25" x14ac:dyDescent="0.2">
      <c r="A21" s="33">
        <v>19</v>
      </c>
      <c r="B21" s="39" t="s">
        <v>36</v>
      </c>
      <c r="C21" s="36">
        <v>3.6</v>
      </c>
      <c r="D21" s="92" t="s">
        <v>5</v>
      </c>
      <c r="E21" s="33">
        <v>19</v>
      </c>
      <c r="F21" s="34" t="s">
        <v>37</v>
      </c>
      <c r="G21" s="55">
        <v>124897.81</v>
      </c>
      <c r="H21" s="37">
        <v>69353.350000000006</v>
      </c>
      <c r="I21" s="35">
        <f t="shared" si="1"/>
        <v>1.8008908005164854</v>
      </c>
    </row>
    <row r="22" spans="1:74" ht="131.25" x14ac:dyDescent="0.2">
      <c r="A22" s="33">
        <v>20</v>
      </c>
      <c r="B22" s="39" t="s">
        <v>38</v>
      </c>
      <c r="C22" s="36">
        <v>4.3</v>
      </c>
      <c r="D22" s="92" t="s">
        <v>5</v>
      </c>
      <c r="E22" s="33">
        <v>20</v>
      </c>
      <c r="F22" s="34" t="s">
        <v>39</v>
      </c>
      <c r="G22" s="55">
        <v>115797.58</v>
      </c>
      <c r="H22" s="37">
        <v>55741.27</v>
      </c>
      <c r="I22" s="35">
        <f t="shared" si="1"/>
        <v>2.0774119427131819</v>
      </c>
    </row>
    <row r="23" spans="1:74" ht="131.25" x14ac:dyDescent="0.2">
      <c r="A23" s="33">
        <v>21</v>
      </c>
      <c r="B23" s="39" t="s">
        <v>40</v>
      </c>
      <c r="C23" s="36">
        <v>3.3</v>
      </c>
      <c r="D23" s="92" t="s">
        <v>5</v>
      </c>
      <c r="E23" s="33">
        <v>21</v>
      </c>
      <c r="F23" s="34" t="s">
        <v>41</v>
      </c>
      <c r="G23" s="55">
        <v>104476.68</v>
      </c>
      <c r="H23" s="37">
        <v>67401.08</v>
      </c>
      <c r="I23" s="35">
        <f t="shared" si="1"/>
        <v>1.5500742718069205</v>
      </c>
    </row>
    <row r="24" spans="1:74" ht="131.25" x14ac:dyDescent="0.2">
      <c r="A24" s="33">
        <v>22</v>
      </c>
      <c r="B24" s="39" t="s">
        <v>42</v>
      </c>
      <c r="C24" s="61">
        <v>2.6</v>
      </c>
      <c r="D24" s="119" t="s">
        <v>5</v>
      </c>
      <c r="E24" s="33">
        <v>22</v>
      </c>
      <c r="F24" s="34" t="s">
        <v>43</v>
      </c>
      <c r="G24" s="55">
        <v>114230.94</v>
      </c>
      <c r="H24" s="37">
        <v>61328.23</v>
      </c>
      <c r="I24" s="35">
        <f t="shared" si="1"/>
        <v>1.8626159600562415</v>
      </c>
    </row>
    <row r="25" spans="1:74" ht="93.75" x14ac:dyDescent="0.2">
      <c r="A25" s="33">
        <v>23</v>
      </c>
      <c r="B25" s="39" t="s">
        <v>44</v>
      </c>
      <c r="C25" s="36">
        <v>3.8</v>
      </c>
      <c r="D25" s="92" t="s">
        <v>5</v>
      </c>
      <c r="E25" s="33">
        <v>23</v>
      </c>
      <c r="F25" s="34" t="s">
        <v>45</v>
      </c>
      <c r="G25" s="55">
        <v>130236.79</v>
      </c>
      <c r="H25" s="37">
        <v>70920.97</v>
      </c>
      <c r="I25" s="35">
        <f t="shared" si="1"/>
        <v>1.8363650412564858</v>
      </c>
    </row>
    <row r="26" spans="1:74" ht="110.25" customHeight="1" x14ac:dyDescent="0.2">
      <c r="A26" s="33">
        <v>24</v>
      </c>
      <c r="B26" s="39" t="s">
        <v>46</v>
      </c>
      <c r="C26" s="70">
        <v>3.9</v>
      </c>
      <c r="D26" s="92" t="s">
        <v>5</v>
      </c>
      <c r="E26" s="33">
        <v>24</v>
      </c>
      <c r="F26" s="33" t="s">
        <v>462</v>
      </c>
      <c r="G26" s="93">
        <v>110733.24</v>
      </c>
      <c r="H26" s="37">
        <v>65399.67</v>
      </c>
      <c r="I26" s="35">
        <f t="shared" si="1"/>
        <v>1.69317735089489</v>
      </c>
    </row>
    <row r="27" spans="1:74" ht="120.75" customHeight="1" x14ac:dyDescent="0.2">
      <c r="A27" s="33">
        <v>25</v>
      </c>
      <c r="B27" s="39" t="s">
        <v>47</v>
      </c>
      <c r="C27" s="70">
        <v>4.0999999999999996</v>
      </c>
      <c r="D27" s="92" t="s">
        <v>5</v>
      </c>
      <c r="E27" s="33">
        <v>25</v>
      </c>
      <c r="F27" s="33" t="s">
        <v>48</v>
      </c>
      <c r="G27" s="55">
        <v>139055.07</v>
      </c>
      <c r="H27" s="54">
        <v>71546.14</v>
      </c>
      <c r="I27" s="35">
        <f t="shared" si="1"/>
        <v>1.9435719383323826</v>
      </c>
    </row>
    <row r="28" spans="1:74" ht="131.25" x14ac:dyDescent="0.2">
      <c r="A28" s="33">
        <v>26</v>
      </c>
      <c r="B28" s="39" t="s">
        <v>49</v>
      </c>
      <c r="C28" s="70">
        <v>4.3</v>
      </c>
      <c r="D28" s="92" t="s">
        <v>5</v>
      </c>
      <c r="E28" s="33">
        <v>26</v>
      </c>
      <c r="F28" s="34" t="s">
        <v>469</v>
      </c>
      <c r="G28" s="55">
        <v>62064.11</v>
      </c>
      <c r="H28" s="37">
        <v>62098.3</v>
      </c>
      <c r="I28" s="35">
        <f t="shared" si="1"/>
        <v>0.99944942132071246</v>
      </c>
    </row>
    <row r="29" spans="1:74" ht="112.5" x14ac:dyDescent="0.2">
      <c r="A29" s="33">
        <v>27</v>
      </c>
      <c r="B29" s="39" t="s">
        <v>50</v>
      </c>
      <c r="C29" s="70">
        <v>3.6</v>
      </c>
      <c r="D29" s="92" t="s">
        <v>5</v>
      </c>
      <c r="E29" s="33">
        <v>27</v>
      </c>
      <c r="F29" s="34" t="s">
        <v>51</v>
      </c>
      <c r="G29" s="55">
        <v>122014.48</v>
      </c>
      <c r="H29" s="37">
        <v>57118.71</v>
      </c>
      <c r="I29" s="35">
        <f t="shared" si="1"/>
        <v>2.1361560861581084</v>
      </c>
    </row>
    <row r="30" spans="1:74" ht="117" customHeight="1" x14ac:dyDescent="0.2">
      <c r="A30" s="33">
        <v>28</v>
      </c>
      <c r="B30" s="39" t="s">
        <v>52</v>
      </c>
      <c r="C30" s="36">
        <v>2.7</v>
      </c>
      <c r="D30" s="92" t="s">
        <v>5</v>
      </c>
      <c r="E30" s="33">
        <v>28</v>
      </c>
      <c r="F30" s="33" t="s">
        <v>475</v>
      </c>
      <c r="G30" s="93">
        <v>119117.23</v>
      </c>
      <c r="H30" s="37">
        <v>62458.01</v>
      </c>
      <c r="I30" s="35">
        <f t="shared" si="1"/>
        <v>1.9071569843483644</v>
      </c>
    </row>
    <row r="31" spans="1:74" s="10" customFormat="1" x14ac:dyDescent="0.2">
      <c r="A31" s="63"/>
      <c r="B31" s="63" t="s">
        <v>53</v>
      </c>
      <c r="C31" s="77">
        <f>AVERAGE(C3:C30)</f>
        <v>3.6107142857142849</v>
      </c>
      <c r="D31" s="67"/>
      <c r="E31" s="63"/>
      <c r="F31" s="63"/>
      <c r="G31" s="79">
        <f>AVERAGE(G3:G30)</f>
        <v>117005.32250000001</v>
      </c>
      <c r="H31" s="79">
        <f>AVERAGE(H3:H30)</f>
        <v>65811.20035714285</v>
      </c>
      <c r="I31" s="80">
        <f>AVERAGE(I3:I30)</f>
        <v>1.7788537361733474</v>
      </c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</row>
    <row r="32" spans="1:74" ht="93.75" x14ac:dyDescent="0.2">
      <c r="A32" s="33">
        <v>29</v>
      </c>
      <c r="B32" s="39" t="s">
        <v>54</v>
      </c>
      <c r="C32" s="70">
        <v>2.8</v>
      </c>
      <c r="D32" s="92" t="s">
        <v>5</v>
      </c>
      <c r="E32" s="33">
        <v>29</v>
      </c>
      <c r="F32" s="33" t="s">
        <v>55</v>
      </c>
      <c r="G32" s="55">
        <v>108375.24</v>
      </c>
      <c r="H32" s="37">
        <v>59714.13</v>
      </c>
      <c r="I32" s="35">
        <f t="shared" ref="I32:I40" si="2">G32/H32</f>
        <v>1.8149010962731937</v>
      </c>
    </row>
    <row r="33" spans="1:74" ht="112.5" x14ac:dyDescent="0.2">
      <c r="A33" s="33">
        <v>30</v>
      </c>
      <c r="B33" s="39" t="s">
        <v>56</v>
      </c>
      <c r="C33" s="70">
        <v>3.4</v>
      </c>
      <c r="D33" s="92" t="s">
        <v>5</v>
      </c>
      <c r="E33" s="33">
        <v>30</v>
      </c>
      <c r="F33" s="34" t="s">
        <v>57</v>
      </c>
      <c r="G33" s="55">
        <v>90272.320000000007</v>
      </c>
      <c r="H33" s="37">
        <v>55714.54</v>
      </c>
      <c r="I33" s="35">
        <f t="shared" si="2"/>
        <v>1.6202650152006999</v>
      </c>
    </row>
    <row r="34" spans="1:74" ht="37.5" x14ac:dyDescent="0.2">
      <c r="A34" s="141">
        <v>31</v>
      </c>
      <c r="B34" s="142" t="s">
        <v>510</v>
      </c>
      <c r="C34" s="143">
        <v>3.6</v>
      </c>
      <c r="D34" s="92"/>
      <c r="E34" s="33"/>
      <c r="F34" s="34" t="s">
        <v>485</v>
      </c>
      <c r="G34" s="120">
        <v>115756.76</v>
      </c>
      <c r="H34" s="146">
        <v>55627.65</v>
      </c>
      <c r="I34" s="35">
        <f>G34/H34</f>
        <v>2.0809212684699063</v>
      </c>
    </row>
    <row r="35" spans="1:74" ht="56.25" x14ac:dyDescent="0.2">
      <c r="A35" s="141"/>
      <c r="B35" s="142"/>
      <c r="C35" s="143"/>
      <c r="D35" s="92" t="s">
        <v>5</v>
      </c>
      <c r="E35" s="33">
        <v>31</v>
      </c>
      <c r="F35" s="34" t="s">
        <v>484</v>
      </c>
      <c r="G35" s="55">
        <v>139269.03</v>
      </c>
      <c r="H35" s="146"/>
      <c r="I35" s="35">
        <f>G35/H33</f>
        <v>2.4996891296239725</v>
      </c>
    </row>
    <row r="36" spans="1:74" s="12" customFormat="1" ht="58.5" customHeight="1" x14ac:dyDescent="0.2">
      <c r="A36" s="141"/>
      <c r="B36" s="142"/>
      <c r="C36" s="143"/>
      <c r="D36" s="92" t="s">
        <v>5</v>
      </c>
      <c r="E36" s="33">
        <v>32</v>
      </c>
      <c r="F36" s="33" t="s">
        <v>391</v>
      </c>
      <c r="G36" s="55">
        <v>112398.01</v>
      </c>
      <c r="H36" s="146"/>
      <c r="I36" s="35">
        <f>G36/H34</f>
        <v>2.0205421224876474</v>
      </c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</row>
    <row r="37" spans="1:74" ht="131.25" x14ac:dyDescent="0.2">
      <c r="A37" s="33">
        <v>32</v>
      </c>
      <c r="B37" s="39" t="s">
        <v>58</v>
      </c>
      <c r="C37" s="36">
        <v>3.3</v>
      </c>
      <c r="D37" s="92" t="s">
        <v>5</v>
      </c>
      <c r="E37" s="33">
        <v>33</v>
      </c>
      <c r="F37" s="34" t="s">
        <v>59</v>
      </c>
      <c r="G37" s="55">
        <v>99146.38</v>
      </c>
      <c r="H37" s="37">
        <v>60086.52</v>
      </c>
      <c r="I37" s="35">
        <f t="shared" si="2"/>
        <v>1.6500602797432771</v>
      </c>
    </row>
    <row r="38" spans="1:74" ht="100.5" customHeight="1" x14ac:dyDescent="0.2">
      <c r="A38" s="33">
        <v>33</v>
      </c>
      <c r="B38" s="39" t="s">
        <v>60</v>
      </c>
      <c r="C38" s="36">
        <v>3.3</v>
      </c>
      <c r="D38" s="92" t="s">
        <v>5</v>
      </c>
      <c r="E38" s="33">
        <v>34</v>
      </c>
      <c r="F38" s="33" t="s">
        <v>61</v>
      </c>
      <c r="G38" s="55">
        <v>82190.05</v>
      </c>
      <c r="H38" s="54">
        <v>61452.02</v>
      </c>
      <c r="I38" s="35">
        <f t="shared" si="2"/>
        <v>1.3374670189848927</v>
      </c>
    </row>
    <row r="39" spans="1:74" ht="132" customHeight="1" x14ac:dyDescent="0.2">
      <c r="A39" s="33">
        <v>34</v>
      </c>
      <c r="B39" s="39" t="s">
        <v>62</v>
      </c>
      <c r="C39" s="36">
        <v>3.3</v>
      </c>
      <c r="D39" s="92" t="s">
        <v>5</v>
      </c>
      <c r="E39" s="33">
        <v>35</v>
      </c>
      <c r="F39" s="33" t="s">
        <v>427</v>
      </c>
      <c r="G39" s="93">
        <v>76519.960000000006</v>
      </c>
      <c r="H39" s="37">
        <v>54940.43</v>
      </c>
      <c r="I39" s="35">
        <f t="shared" si="2"/>
        <v>1.3927805079064726</v>
      </c>
    </row>
    <row r="40" spans="1:74" ht="107.85" customHeight="1" x14ac:dyDescent="0.2">
      <c r="A40" s="33">
        <v>35</v>
      </c>
      <c r="B40" s="74" t="s">
        <v>63</v>
      </c>
      <c r="C40" s="36">
        <v>2.9</v>
      </c>
      <c r="D40" s="92" t="s">
        <v>5</v>
      </c>
      <c r="E40" s="33">
        <v>36</v>
      </c>
      <c r="F40" s="34" t="s">
        <v>64</v>
      </c>
      <c r="G40" s="55">
        <v>99630.29</v>
      </c>
      <c r="H40" s="37">
        <v>60562.58</v>
      </c>
      <c r="I40" s="35">
        <f t="shared" si="2"/>
        <v>1.6450800147549856</v>
      </c>
    </row>
    <row r="41" spans="1:74" s="13" customFormat="1" ht="39.75" customHeight="1" x14ac:dyDescent="0.2">
      <c r="A41" s="76"/>
      <c r="B41" s="75" t="s">
        <v>65</v>
      </c>
      <c r="C41" s="77">
        <f>AVERAGE(C32:C40)</f>
        <v>3.2285714285714282</v>
      </c>
      <c r="D41" s="78"/>
      <c r="E41" s="76"/>
      <c r="F41" s="76"/>
      <c r="G41" s="79">
        <f>AVERAGE(G32:G40)</f>
        <v>102617.56</v>
      </c>
      <c r="H41" s="79">
        <f>AVERAGE(H32:H40)</f>
        <v>58299.695714285714</v>
      </c>
      <c r="I41" s="80">
        <f>AVERAGE(I32:I40)</f>
        <v>1.7846340503827831</v>
      </c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</row>
    <row r="42" spans="1:74" ht="117" customHeight="1" x14ac:dyDescent="0.2">
      <c r="A42" s="33">
        <v>36</v>
      </c>
      <c r="B42" s="39" t="s">
        <v>66</v>
      </c>
      <c r="C42" s="36">
        <v>3</v>
      </c>
      <c r="D42" s="92" t="s">
        <v>67</v>
      </c>
      <c r="E42" s="33">
        <v>37</v>
      </c>
      <c r="F42" s="33" t="s">
        <v>409</v>
      </c>
      <c r="G42" s="93">
        <v>90693.62</v>
      </c>
      <c r="H42" s="37">
        <v>50373.42</v>
      </c>
      <c r="I42" s="35">
        <f>G42/H42</f>
        <v>1.8004260977317006</v>
      </c>
    </row>
    <row r="43" spans="1:74" ht="105.75" customHeight="1" x14ac:dyDescent="0.2">
      <c r="A43" s="33">
        <v>37</v>
      </c>
      <c r="B43" s="39" t="s">
        <v>68</v>
      </c>
      <c r="C43" s="36">
        <v>3.2</v>
      </c>
      <c r="D43" s="92" t="s">
        <v>67</v>
      </c>
      <c r="E43" s="33">
        <v>38</v>
      </c>
      <c r="F43" s="33" t="s">
        <v>404</v>
      </c>
      <c r="G43" s="93">
        <v>88235.57</v>
      </c>
      <c r="H43" s="37">
        <v>53398.15</v>
      </c>
      <c r="I43" s="35">
        <f>G43/H43</f>
        <v>1.6524087444977027</v>
      </c>
    </row>
    <row r="44" spans="1:74" ht="114" customHeight="1" x14ac:dyDescent="0.2">
      <c r="A44" s="33">
        <v>38</v>
      </c>
      <c r="B44" s="124" t="s">
        <v>69</v>
      </c>
      <c r="C44" s="36">
        <v>3.5</v>
      </c>
      <c r="D44" s="92" t="s">
        <v>67</v>
      </c>
      <c r="E44" s="33">
        <v>39</v>
      </c>
      <c r="F44" s="34" t="s">
        <v>70</v>
      </c>
      <c r="G44" s="55">
        <v>90021.06</v>
      </c>
      <c r="H44" s="37">
        <v>51949.87</v>
      </c>
      <c r="I44" s="35">
        <f t="shared" ref="I44:I72" si="3">G44/H44</f>
        <v>1.7328447597655199</v>
      </c>
    </row>
    <row r="45" spans="1:74" ht="130.5" customHeight="1" x14ac:dyDescent="0.2">
      <c r="A45" s="33">
        <v>39</v>
      </c>
      <c r="B45" s="39" t="s">
        <v>71</v>
      </c>
      <c r="C45" s="70">
        <v>3.2</v>
      </c>
      <c r="D45" s="92" t="s">
        <v>67</v>
      </c>
      <c r="E45" s="33">
        <v>40</v>
      </c>
      <c r="F45" s="34" t="s">
        <v>486</v>
      </c>
      <c r="G45" s="59">
        <v>94142.67</v>
      </c>
      <c r="H45" s="54">
        <v>51297.88</v>
      </c>
      <c r="I45" s="35">
        <f t="shared" si="3"/>
        <v>1.8352156073506352</v>
      </c>
    </row>
    <row r="46" spans="1:74" ht="131.25" x14ac:dyDescent="0.2">
      <c r="A46" s="33">
        <v>40</v>
      </c>
      <c r="B46" s="39" t="s">
        <v>72</v>
      </c>
      <c r="C46" s="36">
        <v>3.2</v>
      </c>
      <c r="D46" s="92" t="s">
        <v>67</v>
      </c>
      <c r="E46" s="33">
        <v>41</v>
      </c>
      <c r="F46" s="34" t="s">
        <v>413</v>
      </c>
      <c r="G46" s="55">
        <v>84665.57</v>
      </c>
      <c r="H46" s="37">
        <v>49777.63</v>
      </c>
      <c r="I46" s="35">
        <f t="shared" si="3"/>
        <v>1.7008758753681124</v>
      </c>
    </row>
    <row r="47" spans="1:74" ht="131.25" x14ac:dyDescent="0.2">
      <c r="A47" s="33">
        <v>41</v>
      </c>
      <c r="B47" s="39" t="s">
        <v>73</v>
      </c>
      <c r="C47" s="36">
        <v>3</v>
      </c>
      <c r="D47" s="92" t="s">
        <v>67</v>
      </c>
      <c r="E47" s="33">
        <v>42</v>
      </c>
      <c r="F47" s="34" t="s">
        <v>74</v>
      </c>
      <c r="G47" s="55">
        <v>88318.94</v>
      </c>
      <c r="H47" s="37">
        <v>50145.79</v>
      </c>
      <c r="I47" s="35">
        <f t="shared" si="3"/>
        <v>1.761243366591692</v>
      </c>
    </row>
    <row r="48" spans="1:74" ht="131.25" x14ac:dyDescent="0.2">
      <c r="A48" s="33">
        <v>42</v>
      </c>
      <c r="B48" s="39" t="s">
        <v>75</v>
      </c>
      <c r="C48" s="36">
        <v>3.1</v>
      </c>
      <c r="D48" s="92" t="s">
        <v>67</v>
      </c>
      <c r="E48" s="33">
        <v>43</v>
      </c>
      <c r="F48" s="134" t="s">
        <v>395</v>
      </c>
      <c r="G48" s="55">
        <v>84762.99</v>
      </c>
      <c r="H48" s="37">
        <v>50858.8</v>
      </c>
      <c r="I48" s="35">
        <f t="shared" si="3"/>
        <v>1.6666336995760813</v>
      </c>
    </row>
    <row r="49" spans="1:9" ht="103.5" customHeight="1" x14ac:dyDescent="0.2">
      <c r="A49" s="33">
        <v>43</v>
      </c>
      <c r="B49" s="39" t="s">
        <v>76</v>
      </c>
      <c r="C49" s="36">
        <v>2.9</v>
      </c>
      <c r="D49" s="92" t="s">
        <v>67</v>
      </c>
      <c r="E49" s="33">
        <v>44</v>
      </c>
      <c r="F49" s="73" t="s">
        <v>487</v>
      </c>
      <c r="G49" s="55">
        <v>81200.97</v>
      </c>
      <c r="H49" s="54">
        <v>61060.85</v>
      </c>
      <c r="I49" s="35">
        <f>G49/H49</f>
        <v>1.3298368758377914</v>
      </c>
    </row>
    <row r="50" spans="1:9" ht="131.25" x14ac:dyDescent="0.2">
      <c r="A50" s="33">
        <v>44</v>
      </c>
      <c r="B50" s="39" t="s">
        <v>77</v>
      </c>
      <c r="C50" s="36">
        <v>3.2</v>
      </c>
      <c r="D50" s="92" t="s">
        <v>67</v>
      </c>
      <c r="E50" s="33">
        <v>45</v>
      </c>
      <c r="F50" s="34" t="s">
        <v>78</v>
      </c>
      <c r="G50" s="55">
        <v>86727.79</v>
      </c>
      <c r="H50" s="54">
        <v>50896.04</v>
      </c>
      <c r="I50" s="35">
        <f t="shared" si="3"/>
        <v>1.7040184265809284</v>
      </c>
    </row>
    <row r="51" spans="1:9" ht="60" customHeight="1" x14ac:dyDescent="0.2">
      <c r="A51" s="141">
        <v>45</v>
      </c>
      <c r="B51" s="142" t="s">
        <v>79</v>
      </c>
      <c r="C51" s="144">
        <v>3.9</v>
      </c>
      <c r="D51" s="92"/>
      <c r="E51" s="33"/>
      <c r="F51" s="34" t="s">
        <v>434</v>
      </c>
      <c r="G51" s="55">
        <v>100642.42</v>
      </c>
      <c r="H51" s="54">
        <v>51985.51</v>
      </c>
      <c r="I51" s="35">
        <f t="shared" si="3"/>
        <v>1.9359706195053197</v>
      </c>
    </row>
    <row r="52" spans="1:9" ht="63.75" customHeight="1" x14ac:dyDescent="0.2">
      <c r="A52" s="141"/>
      <c r="B52" s="142"/>
      <c r="C52" s="144"/>
      <c r="D52" s="92" t="s">
        <v>67</v>
      </c>
      <c r="E52" s="33">
        <v>46</v>
      </c>
      <c r="F52" s="34" t="s">
        <v>432</v>
      </c>
      <c r="G52" s="135">
        <v>107606.42</v>
      </c>
      <c r="H52" s="136">
        <v>51985.51</v>
      </c>
      <c r="I52" s="35">
        <f>G52/H52</f>
        <v>2.0699310250106229</v>
      </c>
    </row>
    <row r="53" spans="1:9" ht="64.5" customHeight="1" x14ac:dyDescent="0.2">
      <c r="A53" s="141"/>
      <c r="B53" s="142"/>
      <c r="C53" s="144"/>
      <c r="D53" s="92" t="s">
        <v>67</v>
      </c>
      <c r="E53" s="33">
        <v>47</v>
      </c>
      <c r="F53" s="34" t="s">
        <v>433</v>
      </c>
      <c r="G53" s="137">
        <v>65822.42</v>
      </c>
      <c r="H53" s="136">
        <v>51985.51</v>
      </c>
      <c r="I53" s="35">
        <f>G53/H53</f>
        <v>1.2661685919788033</v>
      </c>
    </row>
    <row r="54" spans="1:9" ht="116.25" customHeight="1" x14ac:dyDescent="0.2">
      <c r="A54" s="33">
        <v>46</v>
      </c>
      <c r="B54" s="39" t="s">
        <v>80</v>
      </c>
      <c r="C54" s="36">
        <v>3.3</v>
      </c>
      <c r="D54" s="92" t="s">
        <v>67</v>
      </c>
      <c r="E54" s="33">
        <v>48</v>
      </c>
      <c r="F54" s="34" t="s">
        <v>81</v>
      </c>
      <c r="G54" s="59">
        <v>103135.46</v>
      </c>
      <c r="H54" s="54">
        <v>52279.47</v>
      </c>
      <c r="I54" s="35">
        <f t="shared" si="3"/>
        <v>1.9727717209068876</v>
      </c>
    </row>
    <row r="55" spans="1:9" ht="117.75" customHeight="1" x14ac:dyDescent="0.2">
      <c r="A55" s="33">
        <v>47</v>
      </c>
      <c r="B55" s="39" t="s">
        <v>82</v>
      </c>
      <c r="C55" s="36">
        <v>3</v>
      </c>
      <c r="D55" s="92" t="s">
        <v>67</v>
      </c>
      <c r="E55" s="33">
        <v>49</v>
      </c>
      <c r="F55" s="34" t="s">
        <v>401</v>
      </c>
      <c r="G55" s="55">
        <v>95667.38</v>
      </c>
      <c r="H55" s="37">
        <v>51308.14</v>
      </c>
      <c r="I55" s="35">
        <f t="shared" si="3"/>
        <v>1.8645653496696626</v>
      </c>
    </row>
    <row r="56" spans="1:9" ht="114.75" customHeight="1" x14ac:dyDescent="0.2">
      <c r="A56" s="33">
        <v>48</v>
      </c>
      <c r="B56" s="39" t="s">
        <v>83</v>
      </c>
      <c r="C56" s="36">
        <v>3.1</v>
      </c>
      <c r="D56" s="92" t="s">
        <v>67</v>
      </c>
      <c r="E56" s="33">
        <v>50</v>
      </c>
      <c r="F56" s="34" t="s">
        <v>84</v>
      </c>
      <c r="G56" s="55">
        <v>85457.64</v>
      </c>
      <c r="H56" s="37">
        <v>51751.16</v>
      </c>
      <c r="I56" s="35">
        <f>G56/H56</f>
        <v>1.6513183472602353</v>
      </c>
    </row>
    <row r="57" spans="1:9" ht="112.5" x14ac:dyDescent="0.2">
      <c r="A57" s="33">
        <v>49</v>
      </c>
      <c r="B57" s="39" t="s">
        <v>85</v>
      </c>
      <c r="C57" s="36">
        <v>3</v>
      </c>
      <c r="D57" s="92" t="s">
        <v>67</v>
      </c>
      <c r="E57" s="33">
        <v>51</v>
      </c>
      <c r="F57" s="33" t="s">
        <v>86</v>
      </c>
      <c r="G57" s="55">
        <v>78520</v>
      </c>
      <c r="H57" s="37">
        <v>50376.43</v>
      </c>
      <c r="I57" s="35">
        <f>G57/H57</f>
        <v>1.5586654314329143</v>
      </c>
    </row>
    <row r="58" spans="1:9" ht="131.25" x14ac:dyDescent="0.2">
      <c r="A58" s="33">
        <v>50</v>
      </c>
      <c r="B58" s="39" t="s">
        <v>87</v>
      </c>
      <c r="C58" s="36">
        <v>2.9</v>
      </c>
      <c r="D58" s="92" t="s">
        <v>67</v>
      </c>
      <c r="E58" s="33">
        <v>52</v>
      </c>
      <c r="F58" s="33" t="s">
        <v>416</v>
      </c>
      <c r="G58" s="55">
        <v>71957.710000000006</v>
      </c>
      <c r="H58" s="37">
        <v>50686.22</v>
      </c>
      <c r="I58" s="35">
        <f t="shared" si="3"/>
        <v>1.4196700799546702</v>
      </c>
    </row>
    <row r="59" spans="1:9" ht="112.5" x14ac:dyDescent="0.2">
      <c r="A59" s="33">
        <v>51</v>
      </c>
      <c r="B59" s="39" t="s">
        <v>88</v>
      </c>
      <c r="C59" s="115">
        <v>2.9</v>
      </c>
      <c r="D59" s="123" t="s">
        <v>67</v>
      </c>
      <c r="E59" s="33">
        <v>53</v>
      </c>
      <c r="F59" s="138" t="s">
        <v>89</v>
      </c>
      <c r="G59" s="55">
        <v>108432.71</v>
      </c>
      <c r="H59" s="54">
        <v>54535.62</v>
      </c>
      <c r="I59" s="35">
        <f t="shared" si="3"/>
        <v>1.9882915056251309</v>
      </c>
    </row>
    <row r="60" spans="1:9" ht="153" customHeight="1" x14ac:dyDescent="0.2">
      <c r="A60" s="33">
        <v>52</v>
      </c>
      <c r="B60" s="39" t="s">
        <v>90</v>
      </c>
      <c r="C60" s="36">
        <v>3.1</v>
      </c>
      <c r="D60" s="92" t="s">
        <v>67</v>
      </c>
      <c r="E60" s="33">
        <v>54</v>
      </c>
      <c r="F60" s="34" t="s">
        <v>91</v>
      </c>
      <c r="G60" s="55">
        <v>85955.85</v>
      </c>
      <c r="H60" s="37">
        <v>49070.48</v>
      </c>
      <c r="I60" s="35">
        <f t="shared" si="3"/>
        <v>1.7516814589953063</v>
      </c>
    </row>
    <row r="61" spans="1:9" ht="131.25" x14ac:dyDescent="0.2">
      <c r="A61" s="33">
        <v>53</v>
      </c>
      <c r="B61" s="39" t="s">
        <v>92</v>
      </c>
      <c r="C61" s="36">
        <v>3</v>
      </c>
      <c r="D61" s="92" t="s">
        <v>67</v>
      </c>
      <c r="E61" s="33">
        <v>55</v>
      </c>
      <c r="F61" s="34" t="s">
        <v>406</v>
      </c>
      <c r="G61" s="55">
        <v>102849.94</v>
      </c>
      <c r="H61" s="37">
        <v>51447.34</v>
      </c>
      <c r="I61" s="35">
        <f t="shared" si="3"/>
        <v>1.9991303729211269</v>
      </c>
    </row>
    <row r="62" spans="1:9" ht="131.25" x14ac:dyDescent="0.2">
      <c r="A62" s="33">
        <v>54</v>
      </c>
      <c r="B62" s="39" t="s">
        <v>93</v>
      </c>
      <c r="C62" s="36">
        <v>3.1</v>
      </c>
      <c r="D62" s="92" t="s">
        <v>67</v>
      </c>
      <c r="E62" s="33">
        <v>56</v>
      </c>
      <c r="F62" s="34" t="s">
        <v>94</v>
      </c>
      <c r="G62" s="55">
        <v>90514.8</v>
      </c>
      <c r="H62" s="54">
        <v>48690.73</v>
      </c>
      <c r="I62" s="35">
        <f>G62/H62</f>
        <v>1.8589739771821041</v>
      </c>
    </row>
    <row r="63" spans="1:9" ht="101.25" customHeight="1" x14ac:dyDescent="0.2">
      <c r="A63" s="128">
        <v>55</v>
      </c>
      <c r="B63" s="39" t="s">
        <v>95</v>
      </c>
      <c r="C63" s="36">
        <v>3.3</v>
      </c>
      <c r="D63" s="92" t="s">
        <v>67</v>
      </c>
      <c r="E63" s="33">
        <v>57</v>
      </c>
      <c r="F63" s="34" t="s">
        <v>96</v>
      </c>
      <c r="G63" s="55">
        <v>101416.5</v>
      </c>
      <c r="H63" s="37">
        <v>51482.57</v>
      </c>
      <c r="I63" s="35">
        <f t="shared" si="3"/>
        <v>1.9699191396233715</v>
      </c>
    </row>
    <row r="64" spans="1:9" ht="131.25" x14ac:dyDescent="0.2">
      <c r="A64" s="33">
        <v>56</v>
      </c>
      <c r="B64" s="39" t="s">
        <v>97</v>
      </c>
      <c r="C64" s="36">
        <v>3.1</v>
      </c>
      <c r="D64" s="92" t="s">
        <v>67</v>
      </c>
      <c r="E64" s="33">
        <v>58</v>
      </c>
      <c r="F64" s="34" t="s">
        <v>98</v>
      </c>
      <c r="G64" s="55">
        <v>86479.97</v>
      </c>
      <c r="H64" s="37">
        <v>51186.41</v>
      </c>
      <c r="I64" s="35">
        <f t="shared" si="3"/>
        <v>1.6895103602694543</v>
      </c>
    </row>
    <row r="65" spans="1:74" ht="111" customHeight="1" x14ac:dyDescent="0.2">
      <c r="A65" s="33">
        <v>57</v>
      </c>
      <c r="B65" s="39" t="s">
        <v>99</v>
      </c>
      <c r="C65" s="70">
        <v>3.2</v>
      </c>
      <c r="D65" s="92" t="s">
        <v>67</v>
      </c>
      <c r="E65" s="33">
        <v>59</v>
      </c>
      <c r="F65" s="33" t="s">
        <v>399</v>
      </c>
      <c r="G65" s="55">
        <v>87033.61</v>
      </c>
      <c r="H65" s="37">
        <v>50623.06</v>
      </c>
      <c r="I65" s="35">
        <f t="shared" si="3"/>
        <v>1.7192483030460823</v>
      </c>
    </row>
    <row r="66" spans="1:74" ht="131.25" x14ac:dyDescent="0.2">
      <c r="A66" s="33">
        <v>58</v>
      </c>
      <c r="B66" s="39" t="s">
        <v>100</v>
      </c>
      <c r="C66" s="70">
        <v>3.1</v>
      </c>
      <c r="D66" s="92" t="s">
        <v>67</v>
      </c>
      <c r="E66" s="33">
        <v>60</v>
      </c>
      <c r="F66" s="39" t="s">
        <v>488</v>
      </c>
      <c r="G66" s="55">
        <v>85368.71</v>
      </c>
      <c r="H66" s="37">
        <v>51717.66</v>
      </c>
      <c r="I66" s="35">
        <f t="shared" si="3"/>
        <v>1.6506684563841443</v>
      </c>
    </row>
    <row r="67" spans="1:74" ht="108.75" customHeight="1" x14ac:dyDescent="0.2">
      <c r="A67" s="33">
        <v>59</v>
      </c>
      <c r="B67" s="39" t="s">
        <v>101</v>
      </c>
      <c r="C67" s="70">
        <v>2.8</v>
      </c>
      <c r="D67" s="92" t="s">
        <v>67</v>
      </c>
      <c r="E67" s="33">
        <v>61</v>
      </c>
      <c r="F67" s="33" t="s">
        <v>422</v>
      </c>
      <c r="G67" s="93">
        <v>56895.03</v>
      </c>
      <c r="H67" s="54">
        <v>52187.42</v>
      </c>
      <c r="I67" s="35">
        <f>G67/H67</f>
        <v>1.0902058388784117</v>
      </c>
    </row>
    <row r="68" spans="1:74" s="14" customFormat="1" ht="150" x14ac:dyDescent="0.2">
      <c r="A68" s="128">
        <v>60</v>
      </c>
      <c r="B68" s="39" t="s">
        <v>102</v>
      </c>
      <c r="C68" s="125">
        <v>3.1</v>
      </c>
      <c r="D68" s="139" t="s">
        <v>67</v>
      </c>
      <c r="E68" s="128"/>
      <c r="F68" s="134" t="s">
        <v>252</v>
      </c>
      <c r="G68" s="55"/>
      <c r="H68" s="140"/>
      <c r="I68" s="35"/>
    </row>
    <row r="69" spans="1:74" s="14" customFormat="1" ht="51" customHeight="1" x14ac:dyDescent="0.2">
      <c r="A69" s="141">
        <v>61</v>
      </c>
      <c r="B69" s="142" t="s">
        <v>103</v>
      </c>
      <c r="C69" s="143">
        <v>3.5</v>
      </c>
      <c r="D69" s="139"/>
      <c r="E69" s="33"/>
      <c r="F69" s="33" t="s">
        <v>426</v>
      </c>
      <c r="G69" s="55">
        <v>108165.2</v>
      </c>
      <c r="H69" s="146">
        <v>51023.02</v>
      </c>
      <c r="I69" s="35">
        <f>G69/H69</f>
        <v>2.1199293965743307</v>
      </c>
    </row>
    <row r="70" spans="1:74" s="14" customFormat="1" ht="61.5" customHeight="1" x14ac:dyDescent="0.2">
      <c r="A70" s="141"/>
      <c r="B70" s="142"/>
      <c r="C70" s="143"/>
      <c r="D70" s="92" t="s">
        <v>67</v>
      </c>
      <c r="E70" s="33">
        <v>62</v>
      </c>
      <c r="F70" s="134" t="s">
        <v>425</v>
      </c>
      <c r="G70" s="55">
        <v>96731.53</v>
      </c>
      <c r="H70" s="146"/>
      <c r="I70" s="35">
        <f>G70/H69</f>
        <v>1.8958409361107986</v>
      </c>
    </row>
    <row r="71" spans="1:74" ht="75" customHeight="1" x14ac:dyDescent="0.2">
      <c r="A71" s="141"/>
      <c r="B71" s="142"/>
      <c r="C71" s="143"/>
      <c r="D71" s="92" t="s">
        <v>67</v>
      </c>
      <c r="E71" s="33">
        <v>63</v>
      </c>
      <c r="F71" s="33" t="s">
        <v>424</v>
      </c>
      <c r="G71" s="55">
        <v>90460.67</v>
      </c>
      <c r="H71" s="146"/>
      <c r="I71" s="35">
        <f>G71/H69</f>
        <v>1.772938371738874</v>
      </c>
    </row>
    <row r="72" spans="1:74" ht="100.5" customHeight="1" x14ac:dyDescent="0.2">
      <c r="A72" s="33">
        <v>62</v>
      </c>
      <c r="B72" s="39" t="s">
        <v>104</v>
      </c>
      <c r="C72" s="36">
        <v>3</v>
      </c>
      <c r="D72" s="92" t="s">
        <v>67</v>
      </c>
      <c r="E72" s="33">
        <v>64</v>
      </c>
      <c r="F72" s="33" t="s">
        <v>105</v>
      </c>
      <c r="G72" s="55">
        <v>72604.25</v>
      </c>
      <c r="H72" s="37">
        <v>51131.13</v>
      </c>
      <c r="I72" s="35">
        <f t="shared" si="3"/>
        <v>1.4199617727986846</v>
      </c>
    </row>
    <row r="73" spans="1:74" s="13" customFormat="1" ht="34.5" customHeight="1" x14ac:dyDescent="0.2">
      <c r="A73" s="76"/>
      <c r="B73" s="75" t="s">
        <v>106</v>
      </c>
      <c r="C73" s="77">
        <f>AVERAGE(C42:C72)</f>
        <v>3.137037037037036</v>
      </c>
      <c r="D73" s="78"/>
      <c r="E73" s="76"/>
      <c r="F73" s="76"/>
      <c r="G73" s="79">
        <f>AVERAGE(G42:G72)</f>
        <v>89016.246666666644</v>
      </c>
      <c r="H73" s="79">
        <f>AVERAGE(H42:H72)</f>
        <v>51614.70785714285</v>
      </c>
      <c r="I73" s="80">
        <f>AVERAGE(I42:I72)</f>
        <v>1.7282954836389033</v>
      </c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</row>
    <row r="74" spans="1:74" ht="112.5" x14ac:dyDescent="0.2">
      <c r="A74" s="33">
        <v>63</v>
      </c>
      <c r="B74" s="39" t="s">
        <v>107</v>
      </c>
      <c r="C74" s="116">
        <v>5</v>
      </c>
      <c r="D74" s="92" t="s">
        <v>108</v>
      </c>
      <c r="E74" s="33">
        <v>65</v>
      </c>
      <c r="F74" s="39" t="s">
        <v>489</v>
      </c>
      <c r="G74" s="93">
        <v>111497.98</v>
      </c>
      <c r="H74" s="56">
        <v>44731.75</v>
      </c>
      <c r="I74" s="94">
        <f>G74/H74</f>
        <v>2.4925915037976378</v>
      </c>
    </row>
    <row r="75" spans="1:74" ht="39" customHeight="1" x14ac:dyDescent="0.2">
      <c r="A75" s="76"/>
      <c r="B75" s="75" t="s">
        <v>109</v>
      </c>
      <c r="C75" s="77">
        <f>AVERAGE(C74)</f>
        <v>5</v>
      </c>
      <c r="D75" s="78"/>
      <c r="E75" s="76"/>
      <c r="F75" s="76"/>
      <c r="G75" s="79">
        <f>AVERAGE(G74)</f>
        <v>111497.98</v>
      </c>
      <c r="H75" s="79">
        <f>AVERAGE(H74)</f>
        <v>44731.75</v>
      </c>
      <c r="I75" s="80">
        <f>AVERAGE(I74)</f>
        <v>2.4925915037976378</v>
      </c>
    </row>
    <row r="76" spans="1:74" ht="75" x14ac:dyDescent="0.2">
      <c r="A76" s="33">
        <v>64</v>
      </c>
      <c r="B76" s="39" t="s">
        <v>110</v>
      </c>
      <c r="C76" s="36">
        <v>6</v>
      </c>
      <c r="D76" s="92" t="s">
        <v>108</v>
      </c>
      <c r="E76" s="33">
        <v>66</v>
      </c>
      <c r="F76" s="39" t="s">
        <v>498</v>
      </c>
      <c r="G76" s="93">
        <v>234428.46</v>
      </c>
      <c r="H76" s="56">
        <v>53042.7</v>
      </c>
      <c r="I76" s="94">
        <f>G76/H76</f>
        <v>4.4196177796379148</v>
      </c>
    </row>
    <row r="77" spans="1:74" x14ac:dyDescent="0.2">
      <c r="A77" s="76"/>
      <c r="B77" s="75" t="s">
        <v>111</v>
      </c>
      <c r="C77" s="77">
        <f>AVERAGE(C76)</f>
        <v>6</v>
      </c>
      <c r="D77" s="78"/>
      <c r="E77" s="76"/>
      <c r="F77" s="76"/>
      <c r="G77" s="79">
        <f>AVERAGE(G76)</f>
        <v>234428.46</v>
      </c>
      <c r="H77" s="79">
        <f>AVERAGE(H76)</f>
        <v>53042.7</v>
      </c>
      <c r="I77" s="80">
        <f>AVERAGE(I76)</f>
        <v>4.4196177796379148</v>
      </c>
    </row>
    <row r="191" spans="1:9" s="15" customFormat="1" ht="20.25" x14ac:dyDescent="0.2">
      <c r="A191" s="1"/>
      <c r="B191" s="1"/>
      <c r="C191" s="2"/>
      <c r="D191" s="2"/>
      <c r="E191" s="1"/>
      <c r="F191" s="1"/>
      <c r="G191" s="28"/>
      <c r="H191" s="28"/>
      <c r="I191" s="6"/>
    </row>
    <row r="192" spans="1:9" s="15" customFormat="1" ht="20.25" x14ac:dyDescent="0.2">
      <c r="A192" s="1"/>
      <c r="B192" s="1"/>
      <c r="C192" s="2"/>
      <c r="D192" s="2"/>
      <c r="E192" s="1"/>
      <c r="F192" s="1"/>
      <c r="G192" s="28"/>
      <c r="H192" s="28"/>
      <c r="I192" s="6"/>
    </row>
    <row r="193" spans="1:9" s="15" customFormat="1" ht="20.25" x14ac:dyDescent="0.2">
      <c r="A193" s="1"/>
      <c r="B193" s="1"/>
      <c r="C193" s="2"/>
      <c r="D193" s="2"/>
      <c r="E193" s="1"/>
      <c r="F193" s="1"/>
      <c r="G193" s="28"/>
      <c r="H193" s="28"/>
      <c r="I193" s="6"/>
    </row>
    <row r="194" spans="1:9" s="15" customFormat="1" ht="20.25" x14ac:dyDescent="0.2">
      <c r="A194" s="1"/>
      <c r="B194" s="1"/>
      <c r="C194" s="2"/>
      <c r="D194" s="2"/>
      <c r="E194" s="1"/>
      <c r="F194" s="1"/>
      <c r="G194" s="28"/>
      <c r="H194" s="28"/>
      <c r="I194" s="6"/>
    </row>
    <row r="195" spans="1:9" s="15" customFormat="1" ht="20.25" x14ac:dyDescent="0.2">
      <c r="A195" s="1"/>
      <c r="B195" s="1"/>
      <c r="C195" s="2"/>
      <c r="D195" s="2"/>
      <c r="E195" s="1"/>
      <c r="F195" s="1"/>
      <c r="G195" s="28"/>
      <c r="H195" s="28"/>
      <c r="I195" s="6"/>
    </row>
    <row r="196" spans="1:9" s="15" customFormat="1" ht="20.25" x14ac:dyDescent="0.2">
      <c r="A196" s="1"/>
      <c r="B196" s="1"/>
      <c r="C196" s="2"/>
      <c r="D196" s="2"/>
      <c r="E196" s="1"/>
      <c r="F196" s="1"/>
      <c r="G196" s="28"/>
      <c r="H196" s="28"/>
      <c r="I196" s="6"/>
    </row>
    <row r="197" spans="1:9" s="15" customFormat="1" ht="20.25" x14ac:dyDescent="0.2">
      <c r="A197" s="1"/>
      <c r="B197" s="1"/>
      <c r="C197" s="2"/>
      <c r="D197" s="2"/>
      <c r="E197" s="1"/>
      <c r="F197" s="1"/>
      <c r="G197" s="28"/>
      <c r="H197" s="28"/>
      <c r="I197" s="6"/>
    </row>
    <row r="198" spans="1:9" s="15" customFormat="1" ht="20.25" x14ac:dyDescent="0.2">
      <c r="A198" s="1"/>
      <c r="B198" s="1"/>
      <c r="C198" s="2"/>
      <c r="D198" s="2"/>
      <c r="E198" s="1"/>
      <c r="F198" s="1"/>
      <c r="G198" s="28"/>
      <c r="H198" s="28"/>
      <c r="I198" s="6"/>
    </row>
    <row r="199" spans="1:9" s="15" customFormat="1" ht="20.25" x14ac:dyDescent="0.2">
      <c r="A199" s="1"/>
      <c r="B199" s="1"/>
      <c r="C199" s="2"/>
      <c r="D199" s="2"/>
      <c r="E199" s="1"/>
      <c r="F199" s="1"/>
      <c r="G199" s="28"/>
      <c r="H199" s="28"/>
      <c r="I199" s="6"/>
    </row>
    <row r="200" spans="1:9" s="15" customFormat="1" ht="20.25" x14ac:dyDescent="0.2">
      <c r="A200" s="1"/>
      <c r="B200" s="1"/>
      <c r="C200" s="2"/>
      <c r="D200" s="2"/>
      <c r="E200" s="1"/>
      <c r="F200" s="1"/>
      <c r="G200" s="28"/>
      <c r="H200" s="28"/>
      <c r="I200" s="6"/>
    </row>
    <row r="201" spans="1:9" s="15" customFormat="1" ht="20.25" x14ac:dyDescent="0.2">
      <c r="A201" s="1"/>
      <c r="B201" s="1"/>
      <c r="C201" s="2"/>
      <c r="D201" s="2"/>
      <c r="E201" s="1"/>
      <c r="F201" s="1"/>
      <c r="G201" s="28"/>
      <c r="H201" s="28"/>
      <c r="I201" s="6"/>
    </row>
    <row r="202" spans="1:9" s="15" customFormat="1" ht="20.25" x14ac:dyDescent="0.2">
      <c r="A202" s="1"/>
      <c r="B202" s="1"/>
      <c r="C202" s="2"/>
      <c r="D202" s="2"/>
      <c r="E202" s="1"/>
      <c r="F202" s="1"/>
      <c r="G202" s="28"/>
      <c r="H202" s="28"/>
      <c r="I202" s="6"/>
    </row>
    <row r="203" spans="1:9" s="15" customFormat="1" ht="20.25" x14ac:dyDescent="0.2">
      <c r="A203" s="1"/>
      <c r="B203" s="1"/>
      <c r="C203" s="2"/>
      <c r="D203" s="2"/>
      <c r="E203" s="1"/>
      <c r="F203" s="1"/>
      <c r="G203" s="28"/>
      <c r="H203" s="28"/>
      <c r="I203" s="6"/>
    </row>
    <row r="204" spans="1:9" s="15" customFormat="1" ht="20.25" x14ac:dyDescent="0.2">
      <c r="A204" s="1"/>
      <c r="B204" s="1"/>
      <c r="C204" s="2"/>
      <c r="D204" s="2"/>
      <c r="E204" s="1"/>
      <c r="F204" s="1"/>
      <c r="G204" s="28"/>
      <c r="H204" s="28"/>
      <c r="I204" s="6"/>
    </row>
    <row r="205" spans="1:9" s="15" customFormat="1" ht="20.25" x14ac:dyDescent="0.2">
      <c r="A205" s="1"/>
      <c r="B205" s="1"/>
      <c r="C205" s="2"/>
      <c r="D205" s="2"/>
      <c r="E205" s="1"/>
      <c r="F205" s="1"/>
      <c r="G205" s="28"/>
      <c r="H205" s="28"/>
      <c r="I205" s="6"/>
    </row>
    <row r="206" spans="1:9" s="15" customFormat="1" ht="20.25" x14ac:dyDescent="0.2">
      <c r="A206" s="1"/>
      <c r="B206" s="1"/>
      <c r="C206" s="2"/>
      <c r="D206" s="2"/>
      <c r="E206" s="1"/>
      <c r="F206" s="1"/>
      <c r="G206" s="28"/>
      <c r="H206" s="28"/>
      <c r="I206" s="6"/>
    </row>
    <row r="235" spans="1:74" s="16" customFormat="1" ht="20.25" x14ac:dyDescent="0.2">
      <c r="A235" s="1"/>
      <c r="B235" s="1"/>
      <c r="C235" s="2"/>
      <c r="D235" s="2"/>
      <c r="E235" s="1"/>
      <c r="F235" s="1"/>
      <c r="G235" s="28"/>
      <c r="H235" s="28"/>
      <c r="I235" s="6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  <c r="AQ235" s="15"/>
      <c r="AR235" s="15"/>
      <c r="AS235" s="15"/>
      <c r="AT235" s="15"/>
      <c r="AU235" s="15"/>
      <c r="AV235" s="15"/>
      <c r="AW235" s="15"/>
      <c r="AX235" s="15"/>
      <c r="AY235" s="15"/>
      <c r="AZ235" s="15"/>
      <c r="BA235" s="15"/>
      <c r="BB235" s="15"/>
      <c r="BC235" s="15"/>
      <c r="BD235" s="15"/>
      <c r="BE235" s="15"/>
      <c r="BF235" s="15"/>
      <c r="BG235" s="15"/>
      <c r="BH235" s="15"/>
      <c r="BI235" s="15"/>
      <c r="BJ235" s="15"/>
      <c r="BK235" s="15"/>
      <c r="BL235" s="15"/>
      <c r="BM235" s="15"/>
      <c r="BN235" s="15"/>
      <c r="BO235" s="15"/>
      <c r="BP235" s="15"/>
      <c r="BQ235" s="15"/>
      <c r="BR235" s="15"/>
      <c r="BS235" s="15"/>
      <c r="BT235" s="15"/>
      <c r="BU235" s="15"/>
      <c r="BV235" s="15"/>
    </row>
    <row r="236" spans="1:74" s="16" customFormat="1" ht="20.25" x14ac:dyDescent="0.2">
      <c r="A236" s="1"/>
      <c r="B236" s="1"/>
      <c r="C236" s="2"/>
      <c r="D236" s="2"/>
      <c r="E236" s="1"/>
      <c r="F236" s="1"/>
      <c r="G236" s="28"/>
      <c r="H236" s="28"/>
      <c r="I236" s="6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  <c r="AQ236" s="15"/>
      <c r="AR236" s="15"/>
      <c r="AS236" s="15"/>
      <c r="AT236" s="15"/>
      <c r="AU236" s="15"/>
      <c r="AV236" s="15"/>
      <c r="AW236" s="15"/>
      <c r="AX236" s="15"/>
      <c r="AY236" s="15"/>
      <c r="AZ236" s="15"/>
      <c r="BA236" s="15"/>
      <c r="BB236" s="15"/>
      <c r="BC236" s="15"/>
      <c r="BD236" s="15"/>
      <c r="BE236" s="15"/>
      <c r="BF236" s="15"/>
      <c r="BG236" s="15"/>
      <c r="BH236" s="15"/>
      <c r="BI236" s="15"/>
      <c r="BJ236" s="15"/>
      <c r="BK236" s="15"/>
      <c r="BL236" s="15"/>
      <c r="BM236" s="15"/>
      <c r="BN236" s="15"/>
      <c r="BO236" s="15"/>
      <c r="BP236" s="15"/>
      <c r="BQ236" s="15"/>
      <c r="BR236" s="15"/>
      <c r="BS236" s="15"/>
      <c r="BT236" s="15"/>
      <c r="BU236" s="15"/>
      <c r="BV236" s="15"/>
    </row>
  </sheetData>
  <mergeCells count="12">
    <mergeCell ref="B1:I1"/>
    <mergeCell ref="H34:H36"/>
    <mergeCell ref="H69:H71"/>
    <mergeCell ref="A34:A36"/>
    <mergeCell ref="B34:B36"/>
    <mergeCell ref="C34:C36"/>
    <mergeCell ref="B69:B71"/>
    <mergeCell ref="A69:A71"/>
    <mergeCell ref="C69:C71"/>
    <mergeCell ref="A51:A53"/>
    <mergeCell ref="B51:B53"/>
    <mergeCell ref="C51:C53"/>
  </mergeCells>
  <phoneticPr fontId="14" type="noConversion"/>
  <printOptions gridLines="1"/>
  <pageMargins left="0" right="0" top="0" bottom="0" header="0.51181102362204689" footer="0.51181102362204689"/>
  <pageSetup paperSize="9" scale="68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247"/>
  <sheetViews>
    <sheetView topLeftCell="A63" zoomScale="73" zoomScaleNormal="73" workbookViewId="0">
      <selection activeCell="B88" sqref="B88"/>
    </sheetView>
  </sheetViews>
  <sheetFormatPr defaultRowHeight="18.75" outlineLevelRow="2" outlineLevelCol="2" x14ac:dyDescent="0.2"/>
  <cols>
    <col min="1" max="1" width="7" style="1" customWidth="1" outlineLevel="2"/>
    <col min="2" max="2" width="44.140625" style="1" customWidth="1" outlineLevel="1"/>
    <col min="3" max="3" width="27.5703125" style="2" customWidth="1" outlineLevel="2"/>
    <col min="4" max="4" width="27.140625" style="2" customWidth="1"/>
    <col min="5" max="5" width="7" style="1" customWidth="1"/>
    <col min="6" max="6" width="50.85546875" style="1" customWidth="1"/>
    <col min="7" max="7" width="23.5703125" style="6" customWidth="1"/>
    <col min="8" max="8" width="25" style="3" customWidth="1"/>
    <col min="9" max="9" width="24" style="17" customWidth="1"/>
    <col min="10" max="10" width="9.140625" style="4"/>
    <col min="11" max="11" width="14.5703125" style="4" customWidth="1"/>
    <col min="12" max="16384" width="9.140625" style="4"/>
  </cols>
  <sheetData>
    <row r="1" spans="1:74" ht="81.75" customHeight="1" x14ac:dyDescent="0.2">
      <c r="A1" s="46"/>
      <c r="B1" s="145" t="s">
        <v>386</v>
      </c>
      <c r="C1" s="145"/>
      <c r="D1" s="145"/>
      <c r="E1" s="145"/>
      <c r="F1" s="145"/>
      <c r="G1" s="145"/>
      <c r="H1" s="145"/>
      <c r="I1" s="145"/>
    </row>
    <row r="2" spans="1:74" s="7" customFormat="1" ht="150" x14ac:dyDescent="0.25">
      <c r="A2" s="45" t="s">
        <v>0</v>
      </c>
      <c r="B2" s="91" t="s">
        <v>1</v>
      </c>
      <c r="C2" s="36" t="s">
        <v>2</v>
      </c>
      <c r="D2" s="92" t="s">
        <v>3</v>
      </c>
      <c r="E2" s="45" t="s">
        <v>0</v>
      </c>
      <c r="F2" s="45" t="s">
        <v>4</v>
      </c>
      <c r="G2" s="94" t="s">
        <v>387</v>
      </c>
      <c r="H2" s="108" t="s">
        <v>500</v>
      </c>
      <c r="I2" s="94" t="s">
        <v>388</v>
      </c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</row>
    <row r="3" spans="1:74" s="18" customFormat="1" ht="48.75" customHeight="1" x14ac:dyDescent="0.25">
      <c r="A3" s="33">
        <v>1</v>
      </c>
      <c r="B3" s="39" t="s">
        <v>114</v>
      </c>
      <c r="C3" s="36">
        <v>3.3</v>
      </c>
      <c r="D3" s="92" t="s">
        <v>112</v>
      </c>
      <c r="E3" s="33">
        <v>1</v>
      </c>
      <c r="F3" s="33" t="s">
        <v>115</v>
      </c>
      <c r="G3" s="58">
        <v>102158.58</v>
      </c>
      <c r="H3" s="54">
        <v>63832.2</v>
      </c>
      <c r="I3" s="94">
        <f>G3/H3</f>
        <v>1.6004239239756739</v>
      </c>
    </row>
    <row r="4" spans="1:74" s="18" customFormat="1" ht="37.5" x14ac:dyDescent="0.25">
      <c r="A4" s="141">
        <v>2</v>
      </c>
      <c r="B4" s="142" t="s">
        <v>116</v>
      </c>
      <c r="C4" s="143">
        <v>3.9</v>
      </c>
      <c r="D4" s="92"/>
      <c r="E4" s="33"/>
      <c r="F4" s="33" t="s">
        <v>125</v>
      </c>
      <c r="G4" s="58">
        <v>114904.15</v>
      </c>
      <c r="H4" s="147">
        <v>66704.44</v>
      </c>
      <c r="I4" s="94">
        <f>G4/H4</f>
        <v>1.7225862326405856</v>
      </c>
    </row>
    <row r="5" spans="1:74" ht="37.5" x14ac:dyDescent="0.2">
      <c r="A5" s="141"/>
      <c r="B5" s="142"/>
      <c r="C5" s="143"/>
      <c r="D5" s="92" t="s">
        <v>112</v>
      </c>
      <c r="E5" s="33">
        <v>2</v>
      </c>
      <c r="F5" s="34" t="s">
        <v>505</v>
      </c>
      <c r="G5" s="40">
        <v>87447.679999999993</v>
      </c>
      <c r="H5" s="147"/>
      <c r="I5" s="35">
        <f>G5/H4</f>
        <v>1.3109724030364394</v>
      </c>
    </row>
    <row r="6" spans="1:74" ht="37.5" x14ac:dyDescent="0.2">
      <c r="A6" s="141"/>
      <c r="B6" s="142"/>
      <c r="C6" s="143"/>
      <c r="D6" s="92" t="s">
        <v>112</v>
      </c>
      <c r="E6" s="33">
        <v>3</v>
      </c>
      <c r="F6" s="34" t="s">
        <v>435</v>
      </c>
      <c r="G6" s="40">
        <v>37882.57</v>
      </c>
      <c r="H6" s="147"/>
      <c r="I6" s="35">
        <f>G6/H4</f>
        <v>0.5679167683590477</v>
      </c>
    </row>
    <row r="7" spans="1:74" ht="49.5" customHeight="1" x14ac:dyDescent="0.2">
      <c r="A7" s="33">
        <v>3</v>
      </c>
      <c r="B7" s="39" t="s">
        <v>117</v>
      </c>
      <c r="C7" s="36">
        <v>3.5</v>
      </c>
      <c r="D7" s="92" t="s">
        <v>112</v>
      </c>
      <c r="E7" s="33">
        <v>4</v>
      </c>
      <c r="F7" s="34" t="s">
        <v>118</v>
      </c>
      <c r="G7" s="40">
        <v>99667.5</v>
      </c>
      <c r="H7" s="37">
        <v>66185.929999999993</v>
      </c>
      <c r="I7" s="35">
        <f>G7/H7</f>
        <v>1.5058714140603602</v>
      </c>
    </row>
    <row r="8" spans="1:74" ht="60.75" customHeight="1" x14ac:dyDescent="0.2">
      <c r="A8" s="33">
        <v>4</v>
      </c>
      <c r="B8" s="39" t="s">
        <v>119</v>
      </c>
      <c r="C8" s="36">
        <v>3.6</v>
      </c>
      <c r="D8" s="92" t="s">
        <v>112</v>
      </c>
      <c r="E8" s="33">
        <v>5</v>
      </c>
      <c r="F8" s="33" t="s">
        <v>120</v>
      </c>
      <c r="G8" s="96">
        <v>102765.59</v>
      </c>
      <c r="H8" s="37">
        <v>65849.8</v>
      </c>
      <c r="I8" s="35">
        <f t="shared" ref="I8:I40" si="0">G8/H8</f>
        <v>1.5606059547637197</v>
      </c>
    </row>
    <row r="9" spans="1:74" ht="49.5" customHeight="1" x14ac:dyDescent="0.2">
      <c r="A9" s="33">
        <v>5</v>
      </c>
      <c r="B9" s="39" t="s">
        <v>121</v>
      </c>
      <c r="C9" s="36">
        <v>4.0999999999999996</v>
      </c>
      <c r="D9" s="92" t="s">
        <v>112</v>
      </c>
      <c r="E9" s="33">
        <v>6</v>
      </c>
      <c r="F9" s="34" t="s">
        <v>122</v>
      </c>
      <c r="G9" s="96">
        <v>127788.18</v>
      </c>
      <c r="H9" s="37">
        <v>72602.89</v>
      </c>
      <c r="I9" s="118">
        <f t="shared" si="0"/>
        <v>1.7600977040996577</v>
      </c>
    </row>
    <row r="10" spans="1:74" ht="37.5" x14ac:dyDescent="0.2">
      <c r="A10" s="33">
        <v>6</v>
      </c>
      <c r="B10" s="39" t="s">
        <v>123</v>
      </c>
      <c r="C10" s="36">
        <v>3.4</v>
      </c>
      <c r="D10" s="92" t="s">
        <v>112</v>
      </c>
      <c r="E10" s="33">
        <v>7</v>
      </c>
      <c r="F10" s="34" t="s">
        <v>384</v>
      </c>
      <c r="G10" s="40">
        <v>80368.759999999995</v>
      </c>
      <c r="H10" s="37">
        <v>66807.23</v>
      </c>
      <c r="I10" s="35">
        <f t="shared" si="0"/>
        <v>1.2029949453075663</v>
      </c>
    </row>
    <row r="11" spans="1:74" ht="93.75" x14ac:dyDescent="0.2">
      <c r="A11" s="33">
        <v>7</v>
      </c>
      <c r="B11" s="39" t="s">
        <v>17</v>
      </c>
      <c r="C11" s="36">
        <v>3.5</v>
      </c>
      <c r="D11" s="92" t="s">
        <v>112</v>
      </c>
      <c r="E11" s="33">
        <v>8</v>
      </c>
      <c r="F11" s="34" t="s">
        <v>124</v>
      </c>
      <c r="G11" s="40">
        <v>92916.03</v>
      </c>
      <c r="H11" s="37">
        <v>67349.52</v>
      </c>
      <c r="I11" s="35">
        <f t="shared" si="0"/>
        <v>1.3796093869711319</v>
      </c>
    </row>
    <row r="12" spans="1:74" ht="139.5" customHeight="1" x14ac:dyDescent="0.2">
      <c r="A12" s="43">
        <v>8</v>
      </c>
      <c r="B12" s="39" t="s">
        <v>19</v>
      </c>
      <c r="C12" s="36">
        <v>3.7</v>
      </c>
      <c r="D12" s="92" t="s">
        <v>112</v>
      </c>
      <c r="E12" s="33">
        <v>9</v>
      </c>
      <c r="F12" s="34" t="s">
        <v>509</v>
      </c>
      <c r="G12" s="40">
        <v>88329.81</v>
      </c>
      <c r="H12" s="37">
        <v>69322.94</v>
      </c>
      <c r="I12" s="35">
        <f t="shared" si="0"/>
        <v>1.2741786485108682</v>
      </c>
    </row>
    <row r="13" spans="1:74" ht="43.5" customHeight="1" x14ac:dyDescent="0.2">
      <c r="A13" s="33">
        <v>9</v>
      </c>
      <c r="B13" s="39" t="s">
        <v>126</v>
      </c>
      <c r="C13" s="36">
        <v>3.4</v>
      </c>
      <c r="D13" s="92" t="s">
        <v>112</v>
      </c>
      <c r="E13" s="33">
        <v>10</v>
      </c>
      <c r="F13" s="33" t="s">
        <v>127</v>
      </c>
      <c r="G13" s="96">
        <v>101470.32</v>
      </c>
      <c r="H13" s="37">
        <v>65168.09</v>
      </c>
      <c r="I13" s="35">
        <f t="shared" si="0"/>
        <v>1.5570553011450852</v>
      </c>
    </row>
    <row r="14" spans="1:74" ht="42" customHeight="1" x14ac:dyDescent="0.2">
      <c r="A14" s="33">
        <v>10</v>
      </c>
      <c r="B14" s="39" t="s">
        <v>128</v>
      </c>
      <c r="C14" s="70">
        <v>3.6</v>
      </c>
      <c r="D14" s="92" t="s">
        <v>112</v>
      </c>
      <c r="E14" s="33">
        <v>11</v>
      </c>
      <c r="F14" s="34" t="s">
        <v>129</v>
      </c>
      <c r="G14" s="40">
        <v>120986.12</v>
      </c>
      <c r="H14" s="37">
        <v>59098.29</v>
      </c>
      <c r="I14" s="35">
        <f t="shared" si="0"/>
        <v>2.0472017041440624</v>
      </c>
    </row>
    <row r="15" spans="1:74" ht="42" customHeight="1" x14ac:dyDescent="0.2">
      <c r="A15" s="141">
        <v>11</v>
      </c>
      <c r="B15" s="142" t="s">
        <v>130</v>
      </c>
      <c r="C15" s="144">
        <v>4.0999999999999996</v>
      </c>
      <c r="D15" s="92"/>
      <c r="E15" s="33"/>
      <c r="F15" s="34" t="s">
        <v>113</v>
      </c>
      <c r="G15" s="40">
        <v>103189.88</v>
      </c>
      <c r="H15" s="146">
        <v>68034.23</v>
      </c>
      <c r="I15" s="35">
        <f t="shared" si="0"/>
        <v>1.51673473779302</v>
      </c>
    </row>
    <row r="16" spans="1:74" ht="42" customHeight="1" x14ac:dyDescent="0.2">
      <c r="A16" s="141"/>
      <c r="B16" s="142"/>
      <c r="C16" s="144"/>
      <c r="D16" s="92" t="s">
        <v>112</v>
      </c>
      <c r="E16" s="33">
        <v>12</v>
      </c>
      <c r="F16" s="34" t="s">
        <v>508</v>
      </c>
      <c r="G16" s="40">
        <v>2037.48</v>
      </c>
      <c r="H16" s="146"/>
      <c r="I16" s="35">
        <f>G16/H15</f>
        <v>2.9947865949243493E-2</v>
      </c>
    </row>
    <row r="17" spans="1:9" ht="53.25" customHeight="1" x14ac:dyDescent="0.2">
      <c r="A17" s="141"/>
      <c r="B17" s="142"/>
      <c r="C17" s="144"/>
      <c r="D17" s="92" t="s">
        <v>112</v>
      </c>
      <c r="E17" s="33">
        <v>13</v>
      </c>
      <c r="F17" s="34" t="s">
        <v>507</v>
      </c>
      <c r="G17" s="40">
        <v>47211.32</v>
      </c>
      <c r="H17" s="146"/>
      <c r="I17" s="35">
        <f>G17/H15</f>
        <v>0.69393480311307998</v>
      </c>
    </row>
    <row r="18" spans="1:9" ht="37.5" x14ac:dyDescent="0.2">
      <c r="A18" s="141"/>
      <c r="B18" s="142"/>
      <c r="C18" s="144"/>
      <c r="D18" s="92" t="s">
        <v>112</v>
      </c>
      <c r="E18" s="33">
        <v>14</v>
      </c>
      <c r="F18" s="34" t="s">
        <v>506</v>
      </c>
      <c r="G18" s="40">
        <v>178198.99</v>
      </c>
      <c r="H18" s="146"/>
      <c r="I18" s="35">
        <f>G18/H15</f>
        <v>2.6192548956606108</v>
      </c>
    </row>
    <row r="19" spans="1:9" ht="37.5" x14ac:dyDescent="0.2">
      <c r="A19" s="141"/>
      <c r="B19" s="142"/>
      <c r="C19" s="144"/>
      <c r="D19" s="92" t="s">
        <v>112</v>
      </c>
      <c r="E19" s="33">
        <v>15</v>
      </c>
      <c r="F19" s="34" t="s">
        <v>446</v>
      </c>
      <c r="G19" s="40">
        <v>106746.26</v>
      </c>
      <c r="H19" s="146"/>
      <c r="I19" s="35">
        <f>G19/H15</f>
        <v>1.5690081301721208</v>
      </c>
    </row>
    <row r="20" spans="1:9" x14ac:dyDescent="0.2">
      <c r="A20" s="33">
        <v>12</v>
      </c>
      <c r="B20" s="39" t="s">
        <v>131</v>
      </c>
      <c r="C20" s="36">
        <v>3.4</v>
      </c>
      <c r="D20" s="92" t="s">
        <v>112</v>
      </c>
      <c r="E20" s="33">
        <v>16</v>
      </c>
      <c r="F20" s="34" t="s">
        <v>133</v>
      </c>
      <c r="G20" s="40">
        <v>112646.91</v>
      </c>
      <c r="H20" s="37">
        <v>70270.960000000006</v>
      </c>
      <c r="I20" s="35">
        <f t="shared" si="0"/>
        <v>1.6030364463499573</v>
      </c>
    </row>
    <row r="21" spans="1:9" ht="37.5" x14ac:dyDescent="0.2">
      <c r="A21" s="141">
        <v>13</v>
      </c>
      <c r="B21" s="142" t="s">
        <v>134</v>
      </c>
      <c r="C21" s="143">
        <v>3.4</v>
      </c>
      <c r="D21" s="149" t="s">
        <v>112</v>
      </c>
      <c r="E21" s="33"/>
      <c r="F21" s="34" t="s">
        <v>113</v>
      </c>
      <c r="G21" s="40">
        <v>88957.3</v>
      </c>
      <c r="H21" s="146">
        <v>64614.73</v>
      </c>
      <c r="I21" s="35">
        <f t="shared" si="0"/>
        <v>1.3767340666748897</v>
      </c>
    </row>
    <row r="22" spans="1:9" ht="37.5" x14ac:dyDescent="0.2">
      <c r="A22" s="141"/>
      <c r="B22" s="142"/>
      <c r="C22" s="143"/>
      <c r="D22" s="149"/>
      <c r="E22" s="33">
        <v>17</v>
      </c>
      <c r="F22" s="34" t="s">
        <v>479</v>
      </c>
      <c r="G22" s="40">
        <v>104144.94</v>
      </c>
      <c r="H22" s="146"/>
      <c r="I22" s="35">
        <f>G22/H21</f>
        <v>1.6117832574708584</v>
      </c>
    </row>
    <row r="23" spans="1:9" ht="37.5" x14ac:dyDescent="0.2">
      <c r="A23" s="141"/>
      <c r="B23" s="142"/>
      <c r="C23" s="143"/>
      <c r="D23" s="149"/>
      <c r="E23" s="33">
        <v>18</v>
      </c>
      <c r="F23" s="34" t="s">
        <v>480</v>
      </c>
      <c r="G23" s="40">
        <v>73769.66</v>
      </c>
      <c r="H23" s="146"/>
      <c r="I23" s="35">
        <f>G23/H21</f>
        <v>1.1416848758789211</v>
      </c>
    </row>
    <row r="24" spans="1:9" ht="30" customHeight="1" x14ac:dyDescent="0.2">
      <c r="A24" s="33">
        <v>14</v>
      </c>
      <c r="B24" s="39" t="s">
        <v>135</v>
      </c>
      <c r="C24" s="36">
        <v>3.6</v>
      </c>
      <c r="D24" s="92" t="s">
        <v>112</v>
      </c>
      <c r="E24" s="33">
        <v>19</v>
      </c>
      <c r="F24" s="34" t="s">
        <v>136</v>
      </c>
      <c r="G24" s="40">
        <v>114062.8</v>
      </c>
      <c r="H24" s="37">
        <v>67093.929999999993</v>
      </c>
      <c r="I24" s="35">
        <f t="shared" si="0"/>
        <v>1.700046487066714</v>
      </c>
    </row>
    <row r="25" spans="1:9" ht="39" customHeight="1" x14ac:dyDescent="0.2">
      <c r="A25" s="141">
        <v>15</v>
      </c>
      <c r="B25" s="142" t="s">
        <v>137</v>
      </c>
      <c r="C25" s="143">
        <v>3.6</v>
      </c>
      <c r="D25" s="92"/>
      <c r="E25" s="33"/>
      <c r="F25" s="34" t="s">
        <v>113</v>
      </c>
      <c r="G25" s="40">
        <v>96237.56</v>
      </c>
      <c r="H25" s="146">
        <v>65055.85</v>
      </c>
      <c r="I25" s="35">
        <f t="shared" si="0"/>
        <v>1.4793067802511226</v>
      </c>
    </row>
    <row r="26" spans="1:9" ht="38.25" customHeight="1" x14ac:dyDescent="0.2">
      <c r="A26" s="141"/>
      <c r="B26" s="142"/>
      <c r="C26" s="143"/>
      <c r="D26" s="92" t="s">
        <v>112</v>
      </c>
      <c r="E26" s="33">
        <v>20</v>
      </c>
      <c r="F26" s="34" t="s">
        <v>452</v>
      </c>
      <c r="G26" s="40">
        <v>96718.84</v>
      </c>
      <c r="H26" s="146"/>
      <c r="I26" s="35">
        <f>G26/H25</f>
        <v>1.4867047313961772</v>
      </c>
    </row>
    <row r="27" spans="1:9" ht="37.5" x14ac:dyDescent="0.2">
      <c r="A27" s="141"/>
      <c r="B27" s="142"/>
      <c r="C27" s="143"/>
      <c r="D27" s="92" t="s">
        <v>112</v>
      </c>
      <c r="E27" s="33">
        <v>21</v>
      </c>
      <c r="F27" s="34" t="s">
        <v>451</v>
      </c>
      <c r="G27" s="40">
        <v>94650.01</v>
      </c>
      <c r="H27" s="146"/>
      <c r="I27" s="35">
        <f>G27/H25</f>
        <v>1.4549039018012984</v>
      </c>
    </row>
    <row r="28" spans="1:9" ht="37.5" x14ac:dyDescent="0.2">
      <c r="A28" s="33">
        <v>16</v>
      </c>
      <c r="B28" s="39" t="s">
        <v>138</v>
      </c>
      <c r="C28" s="36">
        <v>3.7</v>
      </c>
      <c r="D28" s="92" t="s">
        <v>112</v>
      </c>
      <c r="E28" s="33">
        <v>22</v>
      </c>
      <c r="F28" s="34" t="s">
        <v>454</v>
      </c>
      <c r="G28" s="40">
        <v>95403.02</v>
      </c>
      <c r="H28" s="37">
        <v>68112.78</v>
      </c>
      <c r="I28" s="35">
        <f t="shared" si="0"/>
        <v>1.4006625482031421</v>
      </c>
    </row>
    <row r="29" spans="1:9" x14ac:dyDescent="0.2">
      <c r="A29" s="33">
        <v>17</v>
      </c>
      <c r="B29" s="39" t="s">
        <v>139</v>
      </c>
      <c r="C29" s="36">
        <v>3.7</v>
      </c>
      <c r="D29" s="92" t="s">
        <v>112</v>
      </c>
      <c r="E29" s="33">
        <v>23</v>
      </c>
      <c r="F29" s="34" t="s">
        <v>140</v>
      </c>
      <c r="G29" s="40">
        <v>91891.58</v>
      </c>
      <c r="H29" s="37">
        <v>66324.63</v>
      </c>
      <c r="I29" s="35">
        <f t="shared" si="0"/>
        <v>1.3854819845960693</v>
      </c>
    </row>
    <row r="30" spans="1:9" x14ac:dyDescent="0.2">
      <c r="A30" s="33">
        <v>18</v>
      </c>
      <c r="B30" s="39" t="s">
        <v>141</v>
      </c>
      <c r="C30" s="36">
        <v>3.4</v>
      </c>
      <c r="D30" s="92" t="s">
        <v>112</v>
      </c>
      <c r="E30" s="33">
        <v>24</v>
      </c>
      <c r="F30" s="33" t="s">
        <v>142</v>
      </c>
      <c r="G30" s="40">
        <v>79250.19</v>
      </c>
      <c r="H30" s="54">
        <v>66919.44</v>
      </c>
      <c r="I30" s="35">
        <f t="shared" si="0"/>
        <v>1.18426259992612</v>
      </c>
    </row>
    <row r="31" spans="1:9" x14ac:dyDescent="0.2">
      <c r="A31" s="33">
        <v>19</v>
      </c>
      <c r="B31" s="39" t="s">
        <v>143</v>
      </c>
      <c r="C31" s="36">
        <v>3.6</v>
      </c>
      <c r="D31" s="92" t="s">
        <v>112</v>
      </c>
      <c r="E31" s="33">
        <v>25</v>
      </c>
      <c r="F31" s="33" t="s">
        <v>144</v>
      </c>
      <c r="G31" s="40">
        <v>96636.31</v>
      </c>
      <c r="H31" s="37">
        <v>69353.350000000006</v>
      </c>
      <c r="I31" s="35">
        <f t="shared" si="0"/>
        <v>1.393390658129708</v>
      </c>
    </row>
    <row r="32" spans="1:9" ht="30.75" customHeight="1" x14ac:dyDescent="0.2">
      <c r="A32" s="33">
        <v>20</v>
      </c>
      <c r="B32" s="39" t="s">
        <v>145</v>
      </c>
      <c r="C32" s="36">
        <v>4.3</v>
      </c>
      <c r="D32" s="92" t="s">
        <v>112</v>
      </c>
      <c r="E32" s="33">
        <v>26</v>
      </c>
      <c r="F32" s="34" t="s">
        <v>146</v>
      </c>
      <c r="G32" s="40">
        <v>96654.25</v>
      </c>
      <c r="H32" s="37">
        <v>55741.27</v>
      </c>
      <c r="I32" s="35">
        <f t="shared" si="0"/>
        <v>1.7339800474585527</v>
      </c>
    </row>
    <row r="33" spans="1:30" x14ac:dyDescent="0.2">
      <c r="A33" s="33">
        <v>21</v>
      </c>
      <c r="B33" s="39" t="s">
        <v>147</v>
      </c>
      <c r="C33" s="36">
        <v>3.3</v>
      </c>
      <c r="D33" s="92" t="s">
        <v>112</v>
      </c>
      <c r="E33" s="33">
        <v>27</v>
      </c>
      <c r="F33" s="34" t="s">
        <v>148</v>
      </c>
      <c r="G33" s="40">
        <v>97431.76</v>
      </c>
      <c r="H33" s="37">
        <v>67401.08</v>
      </c>
      <c r="I33" s="35">
        <f t="shared" si="0"/>
        <v>1.4455519110376271</v>
      </c>
    </row>
    <row r="34" spans="1:30" x14ac:dyDescent="0.2">
      <c r="A34" s="33">
        <v>22</v>
      </c>
      <c r="B34" s="39" t="s">
        <v>149</v>
      </c>
      <c r="C34" s="62">
        <v>2.6</v>
      </c>
      <c r="D34" s="92" t="s">
        <v>112</v>
      </c>
      <c r="E34" s="33">
        <v>28</v>
      </c>
      <c r="F34" s="33" t="s">
        <v>150</v>
      </c>
      <c r="G34" s="40">
        <v>95679.67</v>
      </c>
      <c r="H34" s="54">
        <v>61328.23</v>
      </c>
      <c r="I34" s="35">
        <f t="shared" si="0"/>
        <v>1.5601244320926919</v>
      </c>
    </row>
    <row r="35" spans="1:30" x14ac:dyDescent="0.2">
      <c r="A35" s="33">
        <v>23</v>
      </c>
      <c r="B35" s="39" t="s">
        <v>151</v>
      </c>
      <c r="C35" s="70">
        <v>3.8</v>
      </c>
      <c r="D35" s="92" t="s">
        <v>112</v>
      </c>
      <c r="E35" s="33">
        <v>29</v>
      </c>
      <c r="F35" s="34" t="s">
        <v>152</v>
      </c>
      <c r="G35" s="40">
        <v>105900.26</v>
      </c>
      <c r="H35" s="37">
        <v>70920.97</v>
      </c>
      <c r="I35" s="35">
        <f t="shared" si="0"/>
        <v>1.4932150533192086</v>
      </c>
    </row>
    <row r="36" spans="1:30" x14ac:dyDescent="0.2">
      <c r="A36" s="33">
        <v>24</v>
      </c>
      <c r="B36" s="39" t="s">
        <v>153</v>
      </c>
      <c r="C36" s="36">
        <v>3.9</v>
      </c>
      <c r="D36" s="92" t="s">
        <v>112</v>
      </c>
      <c r="E36" s="33">
        <v>30</v>
      </c>
      <c r="F36" s="34" t="s">
        <v>154</v>
      </c>
      <c r="G36" s="40">
        <v>82893.100000000006</v>
      </c>
      <c r="H36" s="37">
        <v>65399.67</v>
      </c>
      <c r="I36" s="35">
        <f t="shared" si="0"/>
        <v>1.2674849888386288</v>
      </c>
    </row>
    <row r="37" spans="1:30" x14ac:dyDescent="0.2">
      <c r="A37" s="33">
        <v>25</v>
      </c>
      <c r="B37" s="39" t="s">
        <v>155</v>
      </c>
      <c r="C37" s="36">
        <v>4.0999999999999996</v>
      </c>
      <c r="D37" s="92" t="s">
        <v>112</v>
      </c>
      <c r="E37" s="33">
        <v>31</v>
      </c>
      <c r="F37" s="34" t="s">
        <v>156</v>
      </c>
      <c r="G37" s="40">
        <v>98752.72</v>
      </c>
      <c r="H37" s="54">
        <v>71546.14</v>
      </c>
      <c r="I37" s="35">
        <f t="shared" si="0"/>
        <v>1.380266217017438</v>
      </c>
    </row>
    <row r="38" spans="1:30" x14ac:dyDescent="0.2">
      <c r="A38" s="33">
        <v>26</v>
      </c>
      <c r="B38" s="39" t="s">
        <v>157</v>
      </c>
      <c r="C38" s="70">
        <v>4.3</v>
      </c>
      <c r="D38" s="92" t="s">
        <v>112</v>
      </c>
      <c r="E38" s="33">
        <v>32</v>
      </c>
      <c r="F38" s="34" t="s">
        <v>470</v>
      </c>
      <c r="G38" s="40">
        <v>108704.37</v>
      </c>
      <c r="H38" s="37">
        <v>62098.3</v>
      </c>
      <c r="I38" s="35">
        <f t="shared" si="0"/>
        <v>1.7505208677210164</v>
      </c>
    </row>
    <row r="39" spans="1:30" x14ac:dyDescent="0.2">
      <c r="A39" s="33">
        <v>27</v>
      </c>
      <c r="B39" s="39" t="s">
        <v>158</v>
      </c>
      <c r="C39" s="70">
        <v>3.6</v>
      </c>
      <c r="D39" s="92" t="s">
        <v>112</v>
      </c>
      <c r="E39" s="33">
        <v>33</v>
      </c>
      <c r="F39" s="34" t="s">
        <v>477</v>
      </c>
      <c r="G39" s="40">
        <v>91282.73</v>
      </c>
      <c r="H39" s="37">
        <v>57118.71</v>
      </c>
      <c r="I39" s="35">
        <f t="shared" si="0"/>
        <v>1.5981231018697726</v>
      </c>
    </row>
    <row r="40" spans="1:30" x14ac:dyDescent="0.2">
      <c r="A40" s="33">
        <v>28</v>
      </c>
      <c r="B40" s="39" t="s">
        <v>159</v>
      </c>
      <c r="C40" s="61" t="s">
        <v>160</v>
      </c>
      <c r="D40" s="119" t="s">
        <v>112</v>
      </c>
      <c r="E40" s="33">
        <v>34</v>
      </c>
      <c r="F40" s="33" t="s">
        <v>161</v>
      </c>
      <c r="G40" s="40">
        <v>93291.19</v>
      </c>
      <c r="H40" s="37">
        <v>62458.01</v>
      </c>
      <c r="I40" s="35">
        <f t="shared" si="0"/>
        <v>1.4936625422423802</v>
      </c>
    </row>
    <row r="41" spans="1:30" s="10" customFormat="1" ht="33" customHeight="1" x14ac:dyDescent="0.2">
      <c r="A41" s="63"/>
      <c r="B41" s="63" t="s">
        <v>53</v>
      </c>
      <c r="C41" s="77">
        <f>AVERAGE(C3:C40)</f>
        <v>3.6444444444444435</v>
      </c>
      <c r="D41" s="67"/>
      <c r="E41" s="63"/>
      <c r="F41" s="77"/>
      <c r="G41" s="79">
        <f>AVERAGE(G3:G40)</f>
        <v>94974.43131578945</v>
      </c>
      <c r="H41" s="79">
        <f>AVERAGE(H3:H40)</f>
        <v>65811.20035714285</v>
      </c>
      <c r="I41" s="80">
        <f>AVERAGE(I3:I40)</f>
        <v>1.4436663768169626</v>
      </c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</row>
    <row r="42" spans="1:30" x14ac:dyDescent="0.2">
      <c r="A42" s="33">
        <v>29</v>
      </c>
      <c r="B42" s="39" t="s">
        <v>162</v>
      </c>
      <c r="C42" s="70">
        <v>2.8</v>
      </c>
      <c r="D42" s="92" t="s">
        <v>112</v>
      </c>
      <c r="E42" s="33">
        <v>35</v>
      </c>
      <c r="F42" s="34" t="s">
        <v>164</v>
      </c>
      <c r="G42" s="40">
        <v>76506.59</v>
      </c>
      <c r="H42" s="37">
        <v>59714.13</v>
      </c>
      <c r="I42" s="35">
        <f t="shared" ref="I42:I48" si="1">G42/H42</f>
        <v>1.281214178285776</v>
      </c>
    </row>
    <row r="43" spans="1:30" x14ac:dyDescent="0.2">
      <c r="A43" s="33">
        <v>30</v>
      </c>
      <c r="B43" s="39" t="s">
        <v>165</v>
      </c>
      <c r="C43" s="70">
        <v>3.4</v>
      </c>
      <c r="D43" s="92" t="s">
        <v>112</v>
      </c>
      <c r="E43" s="33">
        <v>36</v>
      </c>
      <c r="F43" s="34" t="s">
        <v>166</v>
      </c>
      <c r="G43" s="40">
        <v>75758.7</v>
      </c>
      <c r="H43" s="37">
        <v>55714.54</v>
      </c>
      <c r="I43" s="35">
        <f t="shared" si="1"/>
        <v>1.3597653323530985</v>
      </c>
    </row>
    <row r="44" spans="1:30" s="12" customFormat="1" x14ac:dyDescent="0.2">
      <c r="A44" s="33">
        <v>31</v>
      </c>
      <c r="B44" s="39" t="s">
        <v>167</v>
      </c>
      <c r="C44" s="36" t="s">
        <v>168</v>
      </c>
      <c r="D44" s="92" t="s">
        <v>112</v>
      </c>
      <c r="E44" s="33">
        <v>37</v>
      </c>
      <c r="F44" s="33" t="s">
        <v>169</v>
      </c>
      <c r="G44" s="40">
        <v>102716.13</v>
      </c>
      <c r="H44" s="37">
        <v>55627.65</v>
      </c>
      <c r="I44" s="35">
        <f t="shared" si="1"/>
        <v>1.8464941445486194</v>
      </c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</row>
    <row r="45" spans="1:30" x14ac:dyDescent="0.2">
      <c r="A45" s="33">
        <v>32</v>
      </c>
      <c r="B45" s="39" t="s">
        <v>170</v>
      </c>
      <c r="C45" s="108">
        <v>3.3</v>
      </c>
      <c r="D45" s="92" t="s">
        <v>112</v>
      </c>
      <c r="E45" s="33">
        <v>38</v>
      </c>
      <c r="F45" s="34" t="s">
        <v>171</v>
      </c>
      <c r="G45" s="40">
        <v>98874.6</v>
      </c>
      <c r="H45" s="37">
        <v>60086.52</v>
      </c>
      <c r="I45" s="35">
        <f t="shared" si="1"/>
        <v>1.6455371354506803</v>
      </c>
    </row>
    <row r="46" spans="1:30" x14ac:dyDescent="0.2">
      <c r="A46" s="33">
        <v>33</v>
      </c>
      <c r="B46" s="39" t="s">
        <v>172</v>
      </c>
      <c r="C46" s="36">
        <v>3.3</v>
      </c>
      <c r="D46" s="92" t="s">
        <v>112</v>
      </c>
      <c r="E46" s="33">
        <v>39</v>
      </c>
      <c r="F46" s="34" t="s">
        <v>173</v>
      </c>
      <c r="G46" s="40">
        <v>74256.13</v>
      </c>
      <c r="H46" s="54">
        <v>61452.02</v>
      </c>
      <c r="I46" s="35">
        <f t="shared" si="1"/>
        <v>1.2083594648312619</v>
      </c>
    </row>
    <row r="47" spans="1:30" s="19" customFormat="1" x14ac:dyDescent="0.2">
      <c r="A47" s="33">
        <v>34</v>
      </c>
      <c r="B47" s="39" t="s">
        <v>174</v>
      </c>
      <c r="C47" s="36">
        <v>3.3</v>
      </c>
      <c r="D47" s="92" t="s">
        <v>112</v>
      </c>
      <c r="E47" s="33">
        <v>40</v>
      </c>
      <c r="F47" s="33" t="s">
        <v>428</v>
      </c>
      <c r="G47" s="40">
        <v>98996.7</v>
      </c>
      <c r="H47" s="37">
        <v>54940.43</v>
      </c>
      <c r="I47" s="35">
        <f t="shared" si="1"/>
        <v>1.8018916124245841</v>
      </c>
    </row>
    <row r="48" spans="1:30" s="19" customFormat="1" ht="37.5" customHeight="1" x14ac:dyDescent="0.2">
      <c r="A48" s="33">
        <v>35</v>
      </c>
      <c r="B48" s="74" t="s">
        <v>175</v>
      </c>
      <c r="C48" s="36" t="s">
        <v>176</v>
      </c>
      <c r="D48" s="92" t="s">
        <v>112</v>
      </c>
      <c r="E48" s="33">
        <v>41</v>
      </c>
      <c r="F48" s="34" t="s">
        <v>177</v>
      </c>
      <c r="G48" s="40">
        <v>74668.81</v>
      </c>
      <c r="H48" s="37">
        <v>60562.58</v>
      </c>
      <c r="I48" s="35">
        <f t="shared" si="1"/>
        <v>1.2329198987229408</v>
      </c>
    </row>
    <row r="49" spans="1:30" s="13" customFormat="1" ht="38.25" customHeight="1" x14ac:dyDescent="0.2">
      <c r="A49" s="76"/>
      <c r="B49" s="75" t="s">
        <v>65</v>
      </c>
      <c r="C49" s="77">
        <f>AVERAGE(C42:C48)</f>
        <v>3.22</v>
      </c>
      <c r="D49" s="78"/>
      <c r="E49" s="76"/>
      <c r="F49" s="80"/>
      <c r="G49" s="79">
        <f>AVERAGE(G42:G48)</f>
        <v>85968.237142857135</v>
      </c>
      <c r="H49" s="79">
        <f>AVERAGE(H42:H48)</f>
        <v>58299.695714285714</v>
      </c>
      <c r="I49" s="80">
        <f>AVERAGE(I42:I48)</f>
        <v>1.4823116809452801</v>
      </c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</row>
    <row r="50" spans="1:30" s="13" customFormat="1" ht="37.5" x14ac:dyDescent="0.2">
      <c r="A50" s="141"/>
      <c r="B50" s="142" t="s">
        <v>178</v>
      </c>
      <c r="C50" s="143">
        <v>3</v>
      </c>
      <c r="D50" s="92"/>
      <c r="E50" s="33"/>
      <c r="F50" s="99" t="s">
        <v>125</v>
      </c>
      <c r="G50" s="120">
        <v>70456.039999999994</v>
      </c>
      <c r="H50" s="146">
        <v>50373.42</v>
      </c>
      <c r="I50" s="35">
        <f>G50/H50</f>
        <v>1.3986749361071771</v>
      </c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</row>
    <row r="51" spans="1:30" ht="37.5" outlineLevel="2" x14ac:dyDescent="0.2">
      <c r="A51" s="141"/>
      <c r="B51" s="142"/>
      <c r="C51" s="143"/>
      <c r="D51" s="92" t="s">
        <v>112</v>
      </c>
      <c r="E51" s="33">
        <v>42</v>
      </c>
      <c r="F51" s="34" t="s">
        <v>410</v>
      </c>
      <c r="G51" s="120">
        <v>41453.82</v>
      </c>
      <c r="H51" s="146"/>
      <c r="I51" s="35">
        <f>G51/H50</f>
        <v>0.82293042640344849</v>
      </c>
    </row>
    <row r="52" spans="1:30" ht="37.5" outlineLevel="2" x14ac:dyDescent="0.2">
      <c r="A52" s="141"/>
      <c r="B52" s="142"/>
      <c r="C52" s="143"/>
      <c r="D52" s="92" t="s">
        <v>112</v>
      </c>
      <c r="E52" s="33">
        <v>43</v>
      </c>
      <c r="F52" s="34" t="s">
        <v>411</v>
      </c>
      <c r="G52" s="120">
        <v>79553.52</v>
      </c>
      <c r="H52" s="146"/>
      <c r="I52" s="35">
        <f>G52/H50</f>
        <v>1.5792757370851533</v>
      </c>
    </row>
    <row r="53" spans="1:30" ht="37.5" outlineLevel="2" x14ac:dyDescent="0.2">
      <c r="A53" s="141"/>
      <c r="B53" s="142"/>
      <c r="C53" s="143"/>
      <c r="D53" s="92" t="s">
        <v>112</v>
      </c>
      <c r="E53" s="33">
        <v>44</v>
      </c>
      <c r="F53" s="34" t="s">
        <v>412</v>
      </c>
      <c r="G53" s="120">
        <v>82973.100000000006</v>
      </c>
      <c r="H53" s="146"/>
      <c r="I53" s="35">
        <f>G53/H50</f>
        <v>1.6471603476595396</v>
      </c>
    </row>
    <row r="54" spans="1:30" ht="36.75" customHeight="1" x14ac:dyDescent="0.2">
      <c r="A54" s="33">
        <v>37</v>
      </c>
      <c r="B54" s="39" t="s">
        <v>179</v>
      </c>
      <c r="C54" s="36">
        <v>3.2</v>
      </c>
      <c r="D54" s="92" t="s">
        <v>112</v>
      </c>
      <c r="E54" s="33">
        <v>45</v>
      </c>
      <c r="F54" s="33" t="s">
        <v>180</v>
      </c>
      <c r="G54" s="40">
        <v>89024.71</v>
      </c>
      <c r="H54" s="37">
        <v>53398.15</v>
      </c>
      <c r="I54" s="35">
        <f t="shared" ref="I54:I85" si="2">G54/H54</f>
        <v>1.6671871591056995</v>
      </c>
    </row>
    <row r="55" spans="1:30" ht="36.75" customHeight="1" x14ac:dyDescent="0.2">
      <c r="A55" s="141">
        <v>38</v>
      </c>
      <c r="B55" s="142" t="s">
        <v>181</v>
      </c>
      <c r="C55" s="144">
        <v>3.5</v>
      </c>
      <c r="D55" s="92"/>
      <c r="E55" s="33"/>
      <c r="F55" s="99" t="s">
        <v>125</v>
      </c>
      <c r="G55" s="40">
        <v>65465.64</v>
      </c>
      <c r="H55" s="146">
        <v>51949.87</v>
      </c>
      <c r="I55" s="35">
        <f>G55/H55</f>
        <v>1.2601694672190709</v>
      </c>
    </row>
    <row r="56" spans="1:30" ht="36.75" customHeight="1" x14ac:dyDescent="0.2">
      <c r="A56" s="141"/>
      <c r="B56" s="142"/>
      <c r="C56" s="144"/>
      <c r="D56" s="92" t="s">
        <v>112</v>
      </c>
      <c r="E56" s="33">
        <v>46</v>
      </c>
      <c r="F56" s="33" t="s">
        <v>502</v>
      </c>
      <c r="G56" s="40">
        <v>89083.58</v>
      </c>
      <c r="H56" s="146"/>
      <c r="I56" s="35">
        <f>G56/H55</f>
        <v>1.7147989013254508</v>
      </c>
    </row>
    <row r="57" spans="1:30" ht="37.5" x14ac:dyDescent="0.2">
      <c r="A57" s="141"/>
      <c r="B57" s="142"/>
      <c r="C57" s="144"/>
      <c r="D57" s="92" t="s">
        <v>112</v>
      </c>
      <c r="E57" s="33">
        <v>47</v>
      </c>
      <c r="F57" s="33" t="s">
        <v>403</v>
      </c>
      <c r="G57" s="40">
        <v>59561.16</v>
      </c>
      <c r="H57" s="146"/>
      <c r="I57" s="35">
        <f>G57/H55</f>
        <v>1.1465122049391077</v>
      </c>
    </row>
    <row r="58" spans="1:30" ht="36.75" customHeight="1" x14ac:dyDescent="0.2">
      <c r="A58" s="141">
        <v>39</v>
      </c>
      <c r="B58" s="142" t="s">
        <v>182</v>
      </c>
      <c r="C58" s="144">
        <v>3.2</v>
      </c>
      <c r="D58" s="92"/>
      <c r="E58" s="33"/>
      <c r="F58" s="99" t="s">
        <v>125</v>
      </c>
      <c r="G58" s="40">
        <v>98669.85</v>
      </c>
      <c r="H58" s="147">
        <v>51297.88</v>
      </c>
      <c r="I58" s="35">
        <f>G58/H58</f>
        <v>1.923468377250678</v>
      </c>
    </row>
    <row r="59" spans="1:30" ht="36.75" customHeight="1" x14ac:dyDescent="0.2">
      <c r="A59" s="141"/>
      <c r="B59" s="142"/>
      <c r="C59" s="144"/>
      <c r="D59" s="92" t="s">
        <v>112</v>
      </c>
      <c r="E59" s="33">
        <v>48</v>
      </c>
      <c r="F59" s="34" t="s">
        <v>504</v>
      </c>
      <c r="G59" s="58">
        <v>117346.89</v>
      </c>
      <c r="H59" s="147"/>
      <c r="I59" s="35">
        <f>G59/H58</f>
        <v>2.2875582772621406</v>
      </c>
    </row>
    <row r="60" spans="1:30" ht="36.75" customHeight="1" x14ac:dyDescent="0.2">
      <c r="A60" s="141"/>
      <c r="B60" s="142"/>
      <c r="C60" s="144"/>
      <c r="D60" s="92" t="s">
        <v>112</v>
      </c>
      <c r="E60" s="33">
        <v>49</v>
      </c>
      <c r="F60" s="34" t="s">
        <v>503</v>
      </c>
      <c r="G60" s="58">
        <v>83728.22</v>
      </c>
      <c r="H60" s="147"/>
      <c r="I60" s="35">
        <f>G60/H58</f>
        <v>1.6321964962294739</v>
      </c>
    </row>
    <row r="61" spans="1:30" x14ac:dyDescent="0.2">
      <c r="A61" s="33">
        <v>40</v>
      </c>
      <c r="B61" s="39" t="s">
        <v>183</v>
      </c>
      <c r="C61" s="36">
        <v>3.2</v>
      </c>
      <c r="D61" s="92" t="s">
        <v>112</v>
      </c>
      <c r="E61" s="33">
        <v>50</v>
      </c>
      <c r="F61" s="34" t="s">
        <v>184</v>
      </c>
      <c r="G61" s="40">
        <v>72424.34</v>
      </c>
      <c r="H61" s="37">
        <v>49777.63</v>
      </c>
      <c r="I61" s="35">
        <f t="shared" si="2"/>
        <v>1.4549575783338822</v>
      </c>
    </row>
    <row r="62" spans="1:30" x14ac:dyDescent="0.2">
      <c r="A62" s="33">
        <v>41</v>
      </c>
      <c r="B62" s="39" t="s">
        <v>185</v>
      </c>
      <c r="C62" s="36">
        <v>3</v>
      </c>
      <c r="D62" s="92" t="s">
        <v>112</v>
      </c>
      <c r="E62" s="33">
        <v>51</v>
      </c>
      <c r="F62" s="34" t="s">
        <v>186</v>
      </c>
      <c r="G62" s="40">
        <v>96935.55</v>
      </c>
      <c r="H62" s="37">
        <v>50145.79</v>
      </c>
      <c r="I62" s="35">
        <f t="shared" si="2"/>
        <v>1.9330745412526156</v>
      </c>
    </row>
    <row r="63" spans="1:30" x14ac:dyDescent="0.2">
      <c r="A63" s="33">
        <v>42</v>
      </c>
      <c r="B63" s="39" t="s">
        <v>187</v>
      </c>
      <c r="C63" s="45">
        <v>3.1</v>
      </c>
      <c r="D63" s="33" t="s">
        <v>112</v>
      </c>
      <c r="E63" s="33">
        <v>52</v>
      </c>
      <c r="F63" s="33" t="s">
        <v>188</v>
      </c>
      <c r="G63" s="40">
        <v>99280.48</v>
      </c>
      <c r="H63" s="56">
        <v>50858.8</v>
      </c>
      <c r="I63" s="35">
        <f t="shared" si="2"/>
        <v>1.9520806625402092</v>
      </c>
    </row>
    <row r="64" spans="1:30" ht="36" customHeight="1" x14ac:dyDescent="0.2">
      <c r="A64" s="141">
        <v>43</v>
      </c>
      <c r="B64" s="142" t="s">
        <v>189</v>
      </c>
      <c r="C64" s="143">
        <v>2.9</v>
      </c>
      <c r="D64" s="149" t="s">
        <v>112</v>
      </c>
      <c r="E64" s="33"/>
      <c r="F64" s="99" t="s">
        <v>125</v>
      </c>
      <c r="G64" s="58">
        <v>38212.589999999997</v>
      </c>
      <c r="H64" s="148">
        <v>61060.85</v>
      </c>
      <c r="I64" s="72">
        <f t="shared" si="2"/>
        <v>0.62581162889150732</v>
      </c>
    </row>
    <row r="65" spans="1:9" ht="36" customHeight="1" x14ac:dyDescent="0.2">
      <c r="A65" s="141"/>
      <c r="B65" s="142"/>
      <c r="C65" s="143"/>
      <c r="D65" s="149"/>
      <c r="E65" s="33">
        <v>53</v>
      </c>
      <c r="F65" s="99" t="s">
        <v>501</v>
      </c>
      <c r="G65" s="58">
        <v>34606.86</v>
      </c>
      <c r="H65" s="148"/>
      <c r="I65" s="72">
        <f>G65/H64</f>
        <v>0.56676020723589671</v>
      </c>
    </row>
    <row r="66" spans="1:9" ht="45" customHeight="1" x14ac:dyDescent="0.2">
      <c r="A66" s="141"/>
      <c r="B66" s="142"/>
      <c r="C66" s="143"/>
      <c r="D66" s="149"/>
      <c r="E66" s="33">
        <v>54</v>
      </c>
      <c r="F66" s="99" t="s">
        <v>431</v>
      </c>
      <c r="G66" s="58">
        <v>36087.67</v>
      </c>
      <c r="H66" s="148"/>
      <c r="I66" s="72">
        <f>G66/H64</f>
        <v>0.5910115892589114</v>
      </c>
    </row>
    <row r="67" spans="1:9" x14ac:dyDescent="0.2">
      <c r="A67" s="121">
        <v>44</v>
      </c>
      <c r="B67" s="39" t="s">
        <v>190</v>
      </c>
      <c r="C67" s="36">
        <v>3.2</v>
      </c>
      <c r="D67" s="92" t="s">
        <v>112</v>
      </c>
      <c r="E67" s="33">
        <v>55</v>
      </c>
      <c r="F67" s="34" t="s">
        <v>191</v>
      </c>
      <c r="G67" s="58">
        <v>67500.95</v>
      </c>
      <c r="H67" s="54">
        <v>50896.04</v>
      </c>
      <c r="I67" s="35">
        <f t="shared" si="2"/>
        <v>1.3262515119054448</v>
      </c>
    </row>
    <row r="68" spans="1:9" x14ac:dyDescent="0.2">
      <c r="A68" s="33">
        <v>45</v>
      </c>
      <c r="B68" s="39" t="s">
        <v>192</v>
      </c>
      <c r="C68" s="36">
        <v>3.9</v>
      </c>
      <c r="D68" s="122" t="s">
        <v>112</v>
      </c>
      <c r="E68" s="33">
        <v>56</v>
      </c>
      <c r="F68" s="34" t="s">
        <v>193</v>
      </c>
      <c r="G68" s="40">
        <v>89103.69</v>
      </c>
      <c r="H68" s="37">
        <v>51985.51</v>
      </c>
      <c r="I68" s="35">
        <f>G68/H68</f>
        <v>1.7140101155110337</v>
      </c>
    </row>
    <row r="69" spans="1:9" x14ac:dyDescent="0.2">
      <c r="A69" s="33">
        <v>46</v>
      </c>
      <c r="B69" s="39" t="s">
        <v>194</v>
      </c>
      <c r="C69" s="36">
        <v>3.3</v>
      </c>
      <c r="D69" s="122" t="s">
        <v>112</v>
      </c>
      <c r="E69" s="33">
        <v>57</v>
      </c>
      <c r="F69" s="34" t="s">
        <v>400</v>
      </c>
      <c r="G69" s="58">
        <v>72313.279999999999</v>
      </c>
      <c r="H69" s="54">
        <v>52279.47</v>
      </c>
      <c r="I69" s="35">
        <f t="shared" si="2"/>
        <v>1.3832060654019636</v>
      </c>
    </row>
    <row r="70" spans="1:9" x14ac:dyDescent="0.2">
      <c r="A70" s="33">
        <v>47</v>
      </c>
      <c r="B70" s="39" t="s">
        <v>195</v>
      </c>
      <c r="C70" s="36">
        <v>3</v>
      </c>
      <c r="D70" s="92" t="s">
        <v>112</v>
      </c>
      <c r="E70" s="33">
        <v>58</v>
      </c>
      <c r="F70" s="34" t="s">
        <v>196</v>
      </c>
      <c r="G70" s="40">
        <v>74090.89</v>
      </c>
      <c r="H70" s="37">
        <v>51308.14</v>
      </c>
      <c r="I70" s="35">
        <f t="shared" si="2"/>
        <v>1.4440377296857769</v>
      </c>
    </row>
    <row r="71" spans="1:9" x14ac:dyDescent="0.2">
      <c r="A71" s="33">
        <v>48</v>
      </c>
      <c r="B71" s="39" t="s">
        <v>197</v>
      </c>
      <c r="C71" s="36">
        <v>3.1</v>
      </c>
      <c r="D71" s="92" t="s">
        <v>112</v>
      </c>
      <c r="E71" s="33">
        <v>59</v>
      </c>
      <c r="F71" s="34" t="s">
        <v>198</v>
      </c>
      <c r="G71" s="40">
        <v>100037.51</v>
      </c>
      <c r="H71" s="37">
        <v>51751.16</v>
      </c>
      <c r="I71" s="35">
        <f t="shared" si="2"/>
        <v>1.9330486505036792</v>
      </c>
    </row>
    <row r="72" spans="1:9" x14ac:dyDescent="0.2">
      <c r="A72" s="33">
        <v>49</v>
      </c>
      <c r="B72" s="39" t="s">
        <v>199</v>
      </c>
      <c r="C72" s="36">
        <v>3</v>
      </c>
      <c r="D72" s="92" t="s">
        <v>112</v>
      </c>
      <c r="E72" s="33">
        <v>60</v>
      </c>
      <c r="F72" s="34" t="s">
        <v>200</v>
      </c>
      <c r="G72" s="40">
        <v>74011</v>
      </c>
      <c r="H72" s="37">
        <v>50376.43</v>
      </c>
      <c r="I72" s="35">
        <f t="shared" si="2"/>
        <v>1.4691592873889634</v>
      </c>
    </row>
    <row r="73" spans="1:9" x14ac:dyDescent="0.2">
      <c r="A73" s="33">
        <v>50</v>
      </c>
      <c r="B73" s="39" t="s">
        <v>201</v>
      </c>
      <c r="C73" s="36">
        <v>2.9</v>
      </c>
      <c r="D73" s="92" t="s">
        <v>112</v>
      </c>
      <c r="E73" s="33">
        <v>61</v>
      </c>
      <c r="F73" s="34" t="s">
        <v>202</v>
      </c>
      <c r="G73" s="40">
        <v>67983.75</v>
      </c>
      <c r="H73" s="37">
        <v>50686.22</v>
      </c>
      <c r="I73" s="35">
        <f t="shared" si="2"/>
        <v>1.3412669163334729</v>
      </c>
    </row>
    <row r="74" spans="1:9" x14ac:dyDescent="0.2">
      <c r="A74" s="33">
        <v>51</v>
      </c>
      <c r="B74" s="39" t="s">
        <v>203</v>
      </c>
      <c r="C74" s="115">
        <v>2.9</v>
      </c>
      <c r="D74" s="123" t="s">
        <v>112</v>
      </c>
      <c r="E74" s="33">
        <v>62</v>
      </c>
      <c r="F74" s="33" t="s">
        <v>204</v>
      </c>
      <c r="G74" s="58">
        <v>92232.85</v>
      </c>
      <c r="H74" s="54">
        <v>54535.62</v>
      </c>
      <c r="I74" s="35">
        <f>G74/H74</f>
        <v>1.6912405139980071</v>
      </c>
    </row>
    <row r="75" spans="1:9" ht="27" customHeight="1" x14ac:dyDescent="0.2">
      <c r="A75" s="33">
        <v>52</v>
      </c>
      <c r="B75" s="39" t="s">
        <v>205</v>
      </c>
      <c r="C75" s="70">
        <v>3.1</v>
      </c>
      <c r="D75" s="92" t="s">
        <v>112</v>
      </c>
      <c r="E75" s="33">
        <v>63</v>
      </c>
      <c r="F75" s="34" t="s">
        <v>206</v>
      </c>
      <c r="G75" s="40">
        <v>82380.570000000007</v>
      </c>
      <c r="H75" s="37">
        <v>49070.48</v>
      </c>
      <c r="I75" s="35">
        <f t="shared" si="2"/>
        <v>1.6788213606225169</v>
      </c>
    </row>
    <row r="76" spans="1:9" ht="27" customHeight="1" x14ac:dyDescent="0.2">
      <c r="A76" s="33">
        <v>53</v>
      </c>
      <c r="B76" s="39" t="s">
        <v>207</v>
      </c>
      <c r="C76" s="36">
        <v>3</v>
      </c>
      <c r="D76" s="92" t="s">
        <v>112</v>
      </c>
      <c r="E76" s="33"/>
      <c r="F76" s="34" t="s">
        <v>252</v>
      </c>
      <c r="G76" s="40"/>
      <c r="H76" s="37"/>
      <c r="I76" s="35"/>
    </row>
    <row r="77" spans="1:9" x14ac:dyDescent="0.2">
      <c r="A77" s="33">
        <v>54</v>
      </c>
      <c r="B77" s="39" t="s">
        <v>208</v>
      </c>
      <c r="C77" s="36">
        <v>3.1</v>
      </c>
      <c r="D77" s="92" t="s">
        <v>112</v>
      </c>
      <c r="E77" s="33">
        <v>64</v>
      </c>
      <c r="F77" s="34" t="s">
        <v>209</v>
      </c>
      <c r="G77" s="40">
        <v>76277.279999999999</v>
      </c>
      <c r="H77" s="54">
        <v>48690.73</v>
      </c>
      <c r="I77" s="35">
        <f>G77/H77</f>
        <v>1.5665667777008065</v>
      </c>
    </row>
    <row r="78" spans="1:9" x14ac:dyDescent="0.2">
      <c r="A78" s="33">
        <v>55</v>
      </c>
      <c r="B78" s="39" t="s">
        <v>210</v>
      </c>
      <c r="C78" s="36">
        <v>3.3</v>
      </c>
      <c r="D78" s="92" t="s">
        <v>112</v>
      </c>
      <c r="E78" s="33">
        <v>65</v>
      </c>
      <c r="F78" s="34" t="s">
        <v>418</v>
      </c>
      <c r="G78" s="40">
        <v>72355.28</v>
      </c>
      <c r="H78" s="37">
        <v>51482.57</v>
      </c>
      <c r="I78" s="35">
        <f t="shared" si="2"/>
        <v>1.4054325570770845</v>
      </c>
    </row>
    <row r="79" spans="1:9" ht="37.5" x14ac:dyDescent="0.2">
      <c r="A79" s="33">
        <v>56</v>
      </c>
      <c r="B79" s="39" t="s">
        <v>211</v>
      </c>
      <c r="C79" s="70">
        <v>3.1</v>
      </c>
      <c r="D79" s="92" t="s">
        <v>112</v>
      </c>
      <c r="E79" s="33">
        <v>66</v>
      </c>
      <c r="F79" s="34" t="s">
        <v>212</v>
      </c>
      <c r="G79" s="40">
        <v>80035.16</v>
      </c>
      <c r="H79" s="37">
        <v>51186.41</v>
      </c>
      <c r="I79" s="35">
        <f t="shared" si="2"/>
        <v>1.563601745072569</v>
      </c>
    </row>
    <row r="80" spans="1:9" x14ac:dyDescent="0.2">
      <c r="A80" s="33">
        <v>57</v>
      </c>
      <c r="B80" s="124" t="s">
        <v>213</v>
      </c>
      <c r="C80" s="70">
        <v>3.2</v>
      </c>
      <c r="D80" s="92" t="s">
        <v>112</v>
      </c>
      <c r="E80" s="33">
        <v>67</v>
      </c>
      <c r="F80" s="34" t="s">
        <v>214</v>
      </c>
      <c r="G80" s="40">
        <v>103611.62</v>
      </c>
      <c r="H80" s="37">
        <v>50623.06</v>
      </c>
      <c r="I80" s="35">
        <f t="shared" si="2"/>
        <v>2.0467277165781761</v>
      </c>
    </row>
    <row r="81" spans="1:30" x14ac:dyDescent="0.2">
      <c r="A81" s="33">
        <v>58</v>
      </c>
      <c r="B81" s="39" t="s">
        <v>215</v>
      </c>
      <c r="C81" s="70">
        <v>3.1</v>
      </c>
      <c r="D81" s="92" t="s">
        <v>112</v>
      </c>
      <c r="E81" s="33">
        <v>68</v>
      </c>
      <c r="F81" s="34" t="s">
        <v>216</v>
      </c>
      <c r="G81" s="40">
        <v>81097.72</v>
      </c>
      <c r="H81" s="37">
        <v>51717.66</v>
      </c>
      <c r="I81" s="35">
        <f t="shared" si="2"/>
        <v>1.5680856403789343</v>
      </c>
    </row>
    <row r="82" spans="1:30" x14ac:dyDescent="0.2">
      <c r="A82" s="33">
        <v>58</v>
      </c>
      <c r="B82" s="39" t="s">
        <v>217</v>
      </c>
      <c r="C82" s="70">
        <v>2.8</v>
      </c>
      <c r="D82" s="92" t="s">
        <v>112</v>
      </c>
      <c r="E82" s="33">
        <v>69</v>
      </c>
      <c r="F82" s="34" t="s">
        <v>423</v>
      </c>
      <c r="G82" s="40">
        <v>76165.08</v>
      </c>
      <c r="H82" s="54">
        <v>52187.42</v>
      </c>
      <c r="I82" s="35">
        <f t="shared" si="2"/>
        <v>1.4594528719756601</v>
      </c>
    </row>
    <row r="83" spans="1:30" s="20" customFormat="1" x14ac:dyDescent="0.2">
      <c r="A83" s="41">
        <v>59</v>
      </c>
      <c r="B83" s="39" t="s">
        <v>218</v>
      </c>
      <c r="C83" s="125">
        <v>3.1</v>
      </c>
      <c r="D83" s="126" t="s">
        <v>112</v>
      </c>
      <c r="E83" s="33">
        <v>70</v>
      </c>
      <c r="F83" s="33" t="s">
        <v>219</v>
      </c>
      <c r="G83" s="40">
        <v>101544.4</v>
      </c>
      <c r="H83" s="37">
        <v>51537.45</v>
      </c>
      <c r="I83" s="35">
        <f t="shared" si="2"/>
        <v>1.970303148487168</v>
      </c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</row>
    <row r="84" spans="1:30" x14ac:dyDescent="0.2">
      <c r="A84" s="33">
        <v>61</v>
      </c>
      <c r="B84" s="39" t="s">
        <v>220</v>
      </c>
      <c r="C84" s="36">
        <v>3.5</v>
      </c>
      <c r="D84" s="92" t="s">
        <v>112</v>
      </c>
      <c r="E84" s="33">
        <v>71</v>
      </c>
      <c r="F84" s="127" t="s">
        <v>221</v>
      </c>
      <c r="G84" s="40">
        <v>81930</v>
      </c>
      <c r="H84" s="37">
        <v>51023.02</v>
      </c>
      <c r="I84" s="35">
        <f t="shared" si="2"/>
        <v>1.605745798661075</v>
      </c>
    </row>
    <row r="85" spans="1:30" x14ac:dyDescent="0.2">
      <c r="A85" s="33">
        <v>62</v>
      </c>
      <c r="B85" s="124" t="s">
        <v>222</v>
      </c>
      <c r="C85" s="70">
        <v>3</v>
      </c>
      <c r="D85" s="92" t="s">
        <v>112</v>
      </c>
      <c r="E85" s="33">
        <v>72</v>
      </c>
      <c r="F85" s="127" t="s">
        <v>223</v>
      </c>
      <c r="G85" s="40">
        <v>77903.06</v>
      </c>
      <c r="H85" s="37">
        <v>51131.13</v>
      </c>
      <c r="I85" s="35">
        <f t="shared" si="2"/>
        <v>1.523593552499231</v>
      </c>
    </row>
    <row r="86" spans="1:30" s="13" customFormat="1" x14ac:dyDescent="0.2">
      <c r="A86" s="76"/>
      <c r="B86" s="75" t="s">
        <v>106</v>
      </c>
      <c r="C86" s="77">
        <f>AVERAGE(C50:C85)</f>
        <v>3.137037037037036</v>
      </c>
      <c r="D86" s="78"/>
      <c r="E86" s="76"/>
      <c r="F86" s="76"/>
      <c r="G86" s="79">
        <f>AVERAGE(G50:G85)</f>
        <v>77869.660285714315</v>
      </c>
      <c r="H86" s="79">
        <f>AVERAGE(H50:H85)</f>
        <v>51589.650384615372</v>
      </c>
      <c r="I86" s="80">
        <f>AVERAGE(I50:I85)</f>
        <v>1.5112622999394718</v>
      </c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</row>
    <row r="87" spans="1:30" x14ac:dyDescent="0.2">
      <c r="A87" s="33">
        <v>63</v>
      </c>
      <c r="B87" s="39" t="s">
        <v>224</v>
      </c>
      <c r="C87" s="36">
        <v>5</v>
      </c>
      <c r="D87" s="92" t="s">
        <v>112</v>
      </c>
      <c r="E87" s="33">
        <v>73</v>
      </c>
      <c r="F87" s="128" t="s">
        <v>225</v>
      </c>
      <c r="G87" s="129">
        <v>98747.01</v>
      </c>
      <c r="H87" s="130">
        <v>44731.75</v>
      </c>
      <c r="I87" s="131">
        <f>G87/H87</f>
        <v>2.2075373755777496</v>
      </c>
    </row>
    <row r="88" spans="1:30" ht="36.75" customHeight="1" x14ac:dyDescent="0.2">
      <c r="A88" s="76"/>
      <c r="B88" s="75" t="s">
        <v>109</v>
      </c>
      <c r="C88" s="77">
        <f>AVERAGE(C87)</f>
        <v>5</v>
      </c>
      <c r="D88" s="78"/>
      <c r="E88" s="76"/>
      <c r="F88" s="76"/>
      <c r="G88" s="79">
        <f>AVERAGE(G87)</f>
        <v>98747.01</v>
      </c>
      <c r="H88" s="79">
        <f>AVERAGE(H87)</f>
        <v>44731.75</v>
      </c>
      <c r="I88" s="80">
        <f>AVERAGE(I87)</f>
        <v>2.2075373755777496</v>
      </c>
    </row>
    <row r="89" spans="1:30" x14ac:dyDescent="0.2">
      <c r="A89" s="33">
        <v>64</v>
      </c>
      <c r="B89" s="39" t="s">
        <v>226</v>
      </c>
      <c r="C89" s="36">
        <v>6</v>
      </c>
      <c r="D89" s="92" t="s">
        <v>112</v>
      </c>
      <c r="E89" s="33">
        <v>74</v>
      </c>
      <c r="F89" s="33" t="s">
        <v>227</v>
      </c>
      <c r="G89" s="129">
        <v>188127.15</v>
      </c>
      <c r="H89" s="130">
        <v>53042.7</v>
      </c>
      <c r="I89" s="131">
        <f>G89/H89</f>
        <v>3.5467114230610433</v>
      </c>
    </row>
    <row r="90" spans="1:30" ht="41.25" customHeight="1" x14ac:dyDescent="0.2">
      <c r="A90" s="76"/>
      <c r="B90" s="75" t="s">
        <v>111</v>
      </c>
      <c r="C90" s="77">
        <f>AVERAGE(C89)</f>
        <v>6</v>
      </c>
      <c r="D90" s="78"/>
      <c r="E90" s="76"/>
      <c r="F90" s="76"/>
      <c r="G90" s="79">
        <f>AVERAGE(G89)</f>
        <v>188127.15</v>
      </c>
      <c r="H90" s="79">
        <f>AVERAGE(H89)</f>
        <v>53042.7</v>
      </c>
      <c r="I90" s="80">
        <f>AVERAGE(I89)</f>
        <v>3.5467114230610433</v>
      </c>
    </row>
    <row r="91" spans="1:30" x14ac:dyDescent="0.2">
      <c r="I91" s="3"/>
    </row>
    <row r="92" spans="1:30" x14ac:dyDescent="0.2">
      <c r="I92" s="3"/>
    </row>
    <row r="93" spans="1:30" x14ac:dyDescent="0.2">
      <c r="I93" s="3"/>
    </row>
    <row r="94" spans="1:30" x14ac:dyDescent="0.2">
      <c r="I94" s="3"/>
    </row>
    <row r="95" spans="1:30" x14ac:dyDescent="0.2">
      <c r="I95" s="3"/>
    </row>
    <row r="96" spans="1:30" x14ac:dyDescent="0.2">
      <c r="I96" s="3"/>
    </row>
    <row r="97" spans="9:9" x14ac:dyDescent="0.2">
      <c r="I97" s="3"/>
    </row>
    <row r="98" spans="9:9" x14ac:dyDescent="0.2">
      <c r="I98" s="3"/>
    </row>
    <row r="99" spans="9:9" x14ac:dyDescent="0.2">
      <c r="I99" s="3"/>
    </row>
    <row r="100" spans="9:9" x14ac:dyDescent="0.2">
      <c r="I100" s="3"/>
    </row>
    <row r="101" spans="9:9" x14ac:dyDescent="0.2">
      <c r="I101" s="3"/>
    </row>
    <row r="102" spans="9:9" x14ac:dyDescent="0.2">
      <c r="I102" s="3"/>
    </row>
    <row r="103" spans="9:9" x14ac:dyDescent="0.2">
      <c r="I103" s="3"/>
    </row>
    <row r="104" spans="9:9" x14ac:dyDescent="0.2">
      <c r="I104" s="3"/>
    </row>
    <row r="105" spans="9:9" x14ac:dyDescent="0.2">
      <c r="I105" s="3"/>
    </row>
    <row r="106" spans="9:9" x14ac:dyDescent="0.2">
      <c r="I106" s="3"/>
    </row>
    <row r="107" spans="9:9" x14ac:dyDescent="0.2">
      <c r="I107" s="3"/>
    </row>
    <row r="108" spans="9:9" x14ac:dyDescent="0.2">
      <c r="I108" s="3"/>
    </row>
    <row r="109" spans="9:9" x14ac:dyDescent="0.2">
      <c r="I109" s="3"/>
    </row>
    <row r="110" spans="9:9" x14ac:dyDescent="0.2">
      <c r="I110" s="3"/>
    </row>
    <row r="111" spans="9:9" x14ac:dyDescent="0.2">
      <c r="I111" s="3"/>
    </row>
    <row r="112" spans="9:9" x14ac:dyDescent="0.2">
      <c r="I112" s="3"/>
    </row>
    <row r="113" spans="9:9" x14ac:dyDescent="0.2">
      <c r="I113" s="3"/>
    </row>
    <row r="114" spans="9:9" x14ac:dyDescent="0.2">
      <c r="I114" s="3"/>
    </row>
    <row r="115" spans="9:9" x14ac:dyDescent="0.2">
      <c r="I115" s="3"/>
    </row>
    <row r="116" spans="9:9" x14ac:dyDescent="0.2">
      <c r="I116" s="3"/>
    </row>
    <row r="117" spans="9:9" x14ac:dyDescent="0.2">
      <c r="I117" s="3"/>
    </row>
    <row r="118" spans="9:9" x14ac:dyDescent="0.2">
      <c r="I118" s="3"/>
    </row>
    <row r="119" spans="9:9" x14ac:dyDescent="0.2">
      <c r="I119" s="3"/>
    </row>
    <row r="120" spans="9:9" x14ac:dyDescent="0.2">
      <c r="I120" s="3"/>
    </row>
    <row r="121" spans="9:9" x14ac:dyDescent="0.2">
      <c r="I121" s="3"/>
    </row>
    <row r="122" spans="9:9" x14ac:dyDescent="0.2">
      <c r="I122" s="3"/>
    </row>
    <row r="123" spans="9:9" x14ac:dyDescent="0.2">
      <c r="I123" s="3"/>
    </row>
    <row r="124" spans="9:9" x14ac:dyDescent="0.2">
      <c r="I124" s="3"/>
    </row>
    <row r="125" spans="9:9" x14ac:dyDescent="0.2">
      <c r="I125" s="3"/>
    </row>
    <row r="126" spans="9:9" x14ac:dyDescent="0.2">
      <c r="I126" s="3"/>
    </row>
    <row r="127" spans="9:9" x14ac:dyDescent="0.2">
      <c r="I127" s="3"/>
    </row>
    <row r="128" spans="9:9" x14ac:dyDescent="0.2">
      <c r="I128" s="3"/>
    </row>
    <row r="129" spans="9:9" x14ac:dyDescent="0.2">
      <c r="I129" s="3"/>
    </row>
    <row r="130" spans="9:9" x14ac:dyDescent="0.2">
      <c r="I130" s="3"/>
    </row>
    <row r="131" spans="9:9" x14ac:dyDescent="0.2">
      <c r="I131" s="3"/>
    </row>
    <row r="132" spans="9:9" x14ac:dyDescent="0.2">
      <c r="I132" s="3"/>
    </row>
    <row r="133" spans="9:9" x14ac:dyDescent="0.2">
      <c r="I133" s="3"/>
    </row>
    <row r="134" spans="9:9" x14ac:dyDescent="0.2">
      <c r="I134" s="3"/>
    </row>
    <row r="135" spans="9:9" x14ac:dyDescent="0.2">
      <c r="I135" s="3"/>
    </row>
    <row r="136" spans="9:9" x14ac:dyDescent="0.2">
      <c r="I136" s="3"/>
    </row>
    <row r="137" spans="9:9" x14ac:dyDescent="0.2">
      <c r="I137" s="3"/>
    </row>
    <row r="138" spans="9:9" x14ac:dyDescent="0.2">
      <c r="I138" s="3"/>
    </row>
    <row r="139" spans="9:9" x14ac:dyDescent="0.2">
      <c r="I139" s="3"/>
    </row>
    <row r="140" spans="9:9" x14ac:dyDescent="0.2">
      <c r="I140" s="3"/>
    </row>
    <row r="141" spans="9:9" x14ac:dyDescent="0.2">
      <c r="I141" s="3"/>
    </row>
    <row r="142" spans="9:9" x14ac:dyDescent="0.2">
      <c r="I142" s="3"/>
    </row>
    <row r="143" spans="9:9" x14ac:dyDescent="0.2">
      <c r="I143" s="3"/>
    </row>
    <row r="144" spans="9:9" x14ac:dyDescent="0.2">
      <c r="I144" s="3"/>
    </row>
    <row r="145" spans="9:9" x14ac:dyDescent="0.2">
      <c r="I145" s="3"/>
    </row>
    <row r="146" spans="9:9" x14ac:dyDescent="0.2">
      <c r="I146" s="3"/>
    </row>
    <row r="147" spans="9:9" x14ac:dyDescent="0.2">
      <c r="I147" s="3"/>
    </row>
    <row r="148" spans="9:9" x14ac:dyDescent="0.2">
      <c r="I148" s="3"/>
    </row>
    <row r="149" spans="9:9" x14ac:dyDescent="0.2">
      <c r="I149" s="3"/>
    </row>
    <row r="150" spans="9:9" x14ac:dyDescent="0.2">
      <c r="I150" s="3"/>
    </row>
    <row r="151" spans="9:9" x14ac:dyDescent="0.2">
      <c r="I151" s="3"/>
    </row>
    <row r="152" spans="9:9" x14ac:dyDescent="0.2">
      <c r="I152" s="3"/>
    </row>
    <row r="153" spans="9:9" x14ac:dyDescent="0.2">
      <c r="I153" s="3"/>
    </row>
    <row r="154" spans="9:9" x14ac:dyDescent="0.2">
      <c r="I154" s="3"/>
    </row>
    <row r="155" spans="9:9" x14ac:dyDescent="0.2">
      <c r="I155" s="3"/>
    </row>
    <row r="156" spans="9:9" x14ac:dyDescent="0.2">
      <c r="I156" s="3"/>
    </row>
    <row r="157" spans="9:9" x14ac:dyDescent="0.2">
      <c r="I157" s="3"/>
    </row>
    <row r="158" spans="9:9" x14ac:dyDescent="0.2">
      <c r="I158" s="3"/>
    </row>
    <row r="159" spans="9:9" x14ac:dyDescent="0.2">
      <c r="I159" s="3"/>
    </row>
    <row r="160" spans="9:9" x14ac:dyDescent="0.2">
      <c r="I160" s="3"/>
    </row>
    <row r="202" spans="1:31" s="15" customFormat="1" ht="20.25" x14ac:dyDescent="0.2">
      <c r="A202" s="1"/>
      <c r="B202" s="1"/>
      <c r="C202" s="2"/>
      <c r="D202" s="2"/>
      <c r="E202" s="1"/>
      <c r="F202" s="1"/>
      <c r="G202" s="6"/>
      <c r="H202" s="3"/>
      <c r="I202" s="17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</row>
    <row r="203" spans="1:31" s="15" customFormat="1" ht="20.25" x14ac:dyDescent="0.2">
      <c r="A203" s="1"/>
      <c r="B203" s="1"/>
      <c r="C203" s="2"/>
      <c r="D203" s="2"/>
      <c r="E203" s="1"/>
      <c r="F203" s="1"/>
      <c r="G203" s="6"/>
      <c r="H203" s="3"/>
      <c r="I203" s="17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</row>
    <row r="204" spans="1:31" s="15" customFormat="1" ht="20.25" x14ac:dyDescent="0.2">
      <c r="A204" s="1"/>
      <c r="B204" s="1"/>
      <c r="C204" s="2"/>
      <c r="D204" s="2"/>
      <c r="E204" s="1"/>
      <c r="F204" s="1"/>
      <c r="G204" s="6"/>
      <c r="H204" s="3"/>
      <c r="I204" s="17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</row>
    <row r="205" spans="1:31" s="15" customFormat="1" ht="20.25" x14ac:dyDescent="0.2">
      <c r="A205" s="1"/>
      <c r="B205" s="1"/>
      <c r="C205" s="2"/>
      <c r="D205" s="2"/>
      <c r="E205" s="1"/>
      <c r="F205" s="1"/>
      <c r="G205" s="6"/>
      <c r="H205" s="3"/>
      <c r="I205" s="17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</row>
    <row r="206" spans="1:31" s="15" customFormat="1" ht="20.25" x14ac:dyDescent="0.2">
      <c r="A206" s="1"/>
      <c r="B206" s="1"/>
      <c r="C206" s="2"/>
      <c r="D206" s="2"/>
      <c r="E206" s="1"/>
      <c r="F206" s="1"/>
      <c r="G206" s="6"/>
      <c r="H206" s="3"/>
      <c r="I206" s="17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</row>
    <row r="207" spans="1:31" s="15" customFormat="1" ht="20.25" x14ac:dyDescent="0.2">
      <c r="A207" s="1"/>
      <c r="B207" s="1"/>
      <c r="C207" s="2"/>
      <c r="D207" s="2"/>
      <c r="E207" s="1"/>
      <c r="F207" s="1"/>
      <c r="G207" s="6"/>
      <c r="H207" s="3"/>
      <c r="I207" s="17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</row>
    <row r="208" spans="1:31" s="15" customFormat="1" ht="20.25" x14ac:dyDescent="0.2">
      <c r="A208" s="1"/>
      <c r="B208" s="1"/>
      <c r="C208" s="2"/>
      <c r="D208" s="2"/>
      <c r="E208" s="1"/>
      <c r="F208" s="1"/>
      <c r="G208" s="6"/>
      <c r="H208" s="3"/>
      <c r="I208" s="17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</row>
    <row r="209" spans="1:31" s="15" customFormat="1" ht="20.25" x14ac:dyDescent="0.2">
      <c r="A209" s="1"/>
      <c r="B209" s="1"/>
      <c r="C209" s="2"/>
      <c r="D209" s="2"/>
      <c r="E209" s="1"/>
      <c r="F209" s="1"/>
      <c r="G209" s="6"/>
      <c r="H209" s="3"/>
      <c r="I209" s="17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</row>
    <row r="210" spans="1:31" s="15" customFormat="1" ht="20.25" x14ac:dyDescent="0.2">
      <c r="A210" s="1"/>
      <c r="B210" s="1"/>
      <c r="C210" s="2"/>
      <c r="D210" s="2"/>
      <c r="E210" s="1"/>
      <c r="F210" s="1"/>
      <c r="G210" s="6"/>
      <c r="H210" s="3"/>
      <c r="I210" s="17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</row>
    <row r="211" spans="1:31" s="15" customFormat="1" ht="20.25" x14ac:dyDescent="0.2">
      <c r="A211" s="1"/>
      <c r="B211" s="1"/>
      <c r="C211" s="2"/>
      <c r="D211" s="2"/>
      <c r="E211" s="1"/>
      <c r="F211" s="1"/>
      <c r="G211" s="6"/>
      <c r="H211" s="3"/>
      <c r="I211" s="17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</row>
    <row r="212" spans="1:31" s="15" customFormat="1" ht="20.25" x14ac:dyDescent="0.2">
      <c r="A212" s="1"/>
      <c r="B212" s="1"/>
      <c r="C212" s="2"/>
      <c r="D212" s="2"/>
      <c r="E212" s="1"/>
      <c r="F212" s="1"/>
      <c r="G212" s="6"/>
      <c r="H212" s="3"/>
      <c r="I212" s="17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</row>
    <row r="213" spans="1:31" s="15" customFormat="1" ht="20.25" x14ac:dyDescent="0.2">
      <c r="A213" s="1"/>
      <c r="B213" s="1"/>
      <c r="C213" s="2"/>
      <c r="D213" s="2"/>
      <c r="E213" s="1"/>
      <c r="F213" s="1"/>
      <c r="G213" s="6"/>
      <c r="H213" s="3"/>
      <c r="I213" s="17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</row>
    <row r="214" spans="1:31" s="15" customFormat="1" ht="20.25" x14ac:dyDescent="0.2">
      <c r="A214" s="1"/>
      <c r="B214" s="1"/>
      <c r="C214" s="2"/>
      <c r="D214" s="2"/>
      <c r="E214" s="1"/>
      <c r="F214" s="1"/>
      <c r="G214" s="6"/>
      <c r="H214" s="3"/>
      <c r="I214" s="17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</row>
    <row r="215" spans="1:31" s="15" customFormat="1" ht="20.25" x14ac:dyDescent="0.2">
      <c r="A215" s="1"/>
      <c r="B215" s="1"/>
      <c r="C215" s="2"/>
      <c r="D215" s="2"/>
      <c r="E215" s="1"/>
      <c r="F215" s="1"/>
      <c r="G215" s="6"/>
      <c r="H215" s="3"/>
      <c r="I215" s="17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</row>
    <row r="216" spans="1:31" s="15" customFormat="1" ht="20.25" x14ac:dyDescent="0.2">
      <c r="A216" s="1"/>
      <c r="B216" s="1"/>
      <c r="C216" s="2"/>
      <c r="D216" s="2"/>
      <c r="E216" s="1"/>
      <c r="F216" s="1"/>
      <c r="G216" s="6"/>
      <c r="H216" s="3"/>
      <c r="I216" s="17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</row>
    <row r="217" spans="1:31" s="15" customFormat="1" ht="20.25" x14ac:dyDescent="0.2">
      <c r="A217" s="1"/>
      <c r="B217" s="1"/>
      <c r="C217" s="2"/>
      <c r="D217" s="2"/>
      <c r="E217" s="1"/>
      <c r="F217" s="1"/>
      <c r="G217" s="6"/>
      <c r="H217" s="3"/>
      <c r="I217" s="17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</row>
    <row r="246" spans="1:31" s="16" customFormat="1" ht="20.25" x14ac:dyDescent="0.2">
      <c r="A246" s="1"/>
      <c r="B246" s="1"/>
      <c r="C246" s="2"/>
      <c r="D246" s="2"/>
      <c r="E246" s="1"/>
      <c r="F246" s="1"/>
      <c r="G246" s="6"/>
      <c r="H246" s="3"/>
      <c r="I246" s="17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</row>
    <row r="247" spans="1:31" s="16" customFormat="1" ht="20.25" x14ac:dyDescent="0.2">
      <c r="A247" s="1"/>
      <c r="B247" s="1"/>
      <c r="C247" s="2"/>
      <c r="D247" s="2"/>
      <c r="E247" s="1"/>
      <c r="G247" s="6"/>
      <c r="H247" s="3"/>
      <c r="I247" s="17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</row>
  </sheetData>
  <mergeCells count="35">
    <mergeCell ref="A64:A66"/>
    <mergeCell ref="B64:B66"/>
    <mergeCell ref="C64:C66"/>
    <mergeCell ref="D64:D66"/>
    <mergeCell ref="C55:C57"/>
    <mergeCell ref="H55:H57"/>
    <mergeCell ref="A50:A53"/>
    <mergeCell ref="B50:B53"/>
    <mergeCell ref="B1:I1"/>
    <mergeCell ref="A4:A6"/>
    <mergeCell ref="B4:B6"/>
    <mergeCell ref="C4:C6"/>
    <mergeCell ref="H21:H23"/>
    <mergeCell ref="C50:C53"/>
    <mergeCell ref="D21:D23"/>
    <mergeCell ref="B21:B23"/>
    <mergeCell ref="A21:A23"/>
    <mergeCell ref="C21:C23"/>
    <mergeCell ref="H50:H53"/>
    <mergeCell ref="A58:A60"/>
    <mergeCell ref="B58:B60"/>
    <mergeCell ref="C58:C60"/>
    <mergeCell ref="H58:H60"/>
    <mergeCell ref="A55:A57"/>
    <mergeCell ref="B55:B57"/>
    <mergeCell ref="H4:H6"/>
    <mergeCell ref="H25:H27"/>
    <mergeCell ref="H64:H66"/>
    <mergeCell ref="H15:H19"/>
    <mergeCell ref="B15:B19"/>
    <mergeCell ref="A15:A19"/>
    <mergeCell ref="C15:C19"/>
    <mergeCell ref="A25:A27"/>
    <mergeCell ref="B25:B27"/>
    <mergeCell ref="C25:C27"/>
  </mergeCells>
  <printOptions gridLines="1"/>
  <pageMargins left="0.23611111111111102" right="0.23611111111111102" top="0.31527777777777799" bottom="0.35416666666666702" header="0.51181102362204689" footer="0.51181102362204689"/>
  <pageSetup paperSize="9" scale="61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259"/>
  <sheetViews>
    <sheetView zoomScale="86" zoomScaleNormal="86" workbookViewId="0">
      <pane ySplit="2" topLeftCell="A96" activePane="bottomLeft" state="frozen"/>
      <selection pane="bottomLeft" activeCell="F62" sqref="F62"/>
    </sheetView>
  </sheetViews>
  <sheetFormatPr defaultRowHeight="18.75" outlineLevelCol="1" x14ac:dyDescent="0.2"/>
  <cols>
    <col min="1" max="1" width="9.28515625" style="1" customWidth="1" outlineLevel="1"/>
    <col min="2" max="2" width="37" style="1" customWidth="1"/>
    <col min="3" max="3" width="24.42578125" style="2" customWidth="1"/>
    <col min="4" max="4" width="42.140625" style="3" customWidth="1"/>
    <col min="5" max="5" width="9.7109375" style="21" customWidth="1"/>
    <col min="6" max="6" width="52.42578125" style="1" customWidth="1"/>
    <col min="7" max="7" width="27.28515625" style="3" customWidth="1"/>
    <col min="8" max="8" width="25.42578125" style="3" customWidth="1"/>
    <col min="9" max="9" width="23.5703125" style="3" customWidth="1"/>
    <col min="10" max="16384" width="9.140625" style="4"/>
  </cols>
  <sheetData>
    <row r="1" spans="1:74" ht="81.75" customHeight="1" x14ac:dyDescent="0.2">
      <c r="A1" s="107"/>
      <c r="B1" s="145" t="s">
        <v>386</v>
      </c>
      <c r="C1" s="145"/>
      <c r="D1" s="145"/>
      <c r="E1" s="145"/>
      <c r="F1" s="145"/>
      <c r="G1" s="145"/>
      <c r="H1" s="145"/>
      <c r="I1" s="145"/>
    </row>
    <row r="2" spans="1:74" s="7" customFormat="1" ht="144.75" customHeight="1" x14ac:dyDescent="0.25">
      <c r="A2" s="45" t="s">
        <v>0</v>
      </c>
      <c r="B2" s="91" t="s">
        <v>1</v>
      </c>
      <c r="C2" s="36" t="s">
        <v>2</v>
      </c>
      <c r="D2" s="92" t="s">
        <v>3</v>
      </c>
      <c r="E2" s="45" t="s">
        <v>0</v>
      </c>
      <c r="F2" s="45" t="s">
        <v>4</v>
      </c>
      <c r="G2" s="94" t="s">
        <v>387</v>
      </c>
      <c r="H2" s="108" t="s">
        <v>389</v>
      </c>
      <c r="I2" s="94" t="s">
        <v>388</v>
      </c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</row>
    <row r="3" spans="1:74" s="9" customFormat="1" ht="50.25" customHeight="1" x14ac:dyDescent="0.2">
      <c r="A3" s="33">
        <v>1</v>
      </c>
      <c r="B3" s="109" t="s">
        <v>114</v>
      </c>
      <c r="C3" s="36">
        <v>3.3</v>
      </c>
      <c r="D3" s="34" t="s">
        <v>229</v>
      </c>
      <c r="E3" s="38">
        <v>1</v>
      </c>
      <c r="F3" s="34" t="s">
        <v>230</v>
      </c>
      <c r="G3" s="58">
        <v>96416.6</v>
      </c>
      <c r="H3" s="54">
        <v>63832.2</v>
      </c>
      <c r="I3" s="35">
        <f>G3/H3</f>
        <v>1.5104696375810329</v>
      </c>
    </row>
    <row r="4" spans="1:74" s="9" customFormat="1" ht="51.75" customHeight="1" x14ac:dyDescent="0.2">
      <c r="A4" s="141">
        <v>2</v>
      </c>
      <c r="B4" s="142" t="s">
        <v>116</v>
      </c>
      <c r="C4" s="143">
        <v>3.9</v>
      </c>
      <c r="D4" s="34"/>
      <c r="E4" s="42"/>
      <c r="F4" s="34" t="s">
        <v>231</v>
      </c>
      <c r="G4" s="40">
        <v>65988.62</v>
      </c>
      <c r="H4" s="147">
        <v>66704.44</v>
      </c>
      <c r="I4" s="35">
        <f>G4/H4</f>
        <v>0.98926878030907672</v>
      </c>
    </row>
    <row r="5" spans="1:74" s="9" customFormat="1" ht="40.5" customHeight="1" x14ac:dyDescent="0.2">
      <c r="A5" s="141"/>
      <c r="B5" s="142"/>
      <c r="C5" s="143"/>
      <c r="D5" s="34" t="s">
        <v>229</v>
      </c>
      <c r="E5" s="38">
        <v>2</v>
      </c>
      <c r="F5" s="34" t="s">
        <v>436</v>
      </c>
      <c r="G5" s="40">
        <v>54338.17</v>
      </c>
      <c r="H5" s="147"/>
      <c r="I5" s="35">
        <f>G5/H4</f>
        <v>0.81461099141226578</v>
      </c>
    </row>
    <row r="6" spans="1:74" s="9" customFormat="1" ht="45.75" customHeight="1" x14ac:dyDescent="0.2">
      <c r="A6" s="141"/>
      <c r="B6" s="142"/>
      <c r="C6" s="143"/>
      <c r="D6" s="34" t="s">
        <v>229</v>
      </c>
      <c r="E6" s="38">
        <v>3</v>
      </c>
      <c r="F6" s="34" t="s">
        <v>437</v>
      </c>
      <c r="G6" s="40">
        <v>75770.67</v>
      </c>
      <c r="H6" s="147"/>
      <c r="I6" s="35">
        <f>G6/H4</f>
        <v>1.1359164397452404</v>
      </c>
    </row>
    <row r="7" spans="1:74" s="9" customFormat="1" ht="39" customHeight="1" x14ac:dyDescent="0.2">
      <c r="A7" s="33">
        <v>3</v>
      </c>
      <c r="B7" s="39" t="s">
        <v>117</v>
      </c>
      <c r="C7" s="36">
        <v>3.5</v>
      </c>
      <c r="D7" s="34" t="s">
        <v>229</v>
      </c>
      <c r="E7" s="38">
        <v>4</v>
      </c>
      <c r="F7" s="34" t="s">
        <v>232</v>
      </c>
      <c r="G7" s="40">
        <v>74371.710000000006</v>
      </c>
      <c r="H7" s="37">
        <v>66185.929999999993</v>
      </c>
      <c r="I7" s="35">
        <f>G7/H7</f>
        <v>1.1236785522240151</v>
      </c>
    </row>
    <row r="8" spans="1:74" ht="39" customHeight="1" x14ac:dyDescent="0.2">
      <c r="A8" s="33">
        <v>4</v>
      </c>
      <c r="B8" s="39" t="s">
        <v>119</v>
      </c>
      <c r="C8" s="36">
        <v>3.6</v>
      </c>
      <c r="D8" s="34" t="s">
        <v>229</v>
      </c>
      <c r="E8" s="38">
        <v>5</v>
      </c>
      <c r="F8" s="110" t="s">
        <v>233</v>
      </c>
      <c r="G8" s="40">
        <v>77699.16</v>
      </c>
      <c r="H8" s="32">
        <v>65849.8</v>
      </c>
      <c r="I8" s="35">
        <f t="shared" ref="I8:I43" si="0">G8/H8</f>
        <v>1.1799452693857839</v>
      </c>
    </row>
    <row r="9" spans="1:74" ht="38.25" customHeight="1" x14ac:dyDescent="0.2">
      <c r="A9" s="33">
        <v>5</v>
      </c>
      <c r="B9" s="39" t="s">
        <v>121</v>
      </c>
      <c r="C9" s="36">
        <v>4.0999999999999996</v>
      </c>
      <c r="D9" s="34" t="s">
        <v>229</v>
      </c>
      <c r="E9" s="38">
        <v>6</v>
      </c>
      <c r="F9" s="34" t="s">
        <v>234</v>
      </c>
      <c r="G9" s="40">
        <v>122723.8</v>
      </c>
      <c r="H9" s="32">
        <v>72602.89</v>
      </c>
      <c r="I9" s="35">
        <f t="shared" si="0"/>
        <v>1.690343180553832</v>
      </c>
    </row>
    <row r="10" spans="1:74" ht="58.5" customHeight="1" x14ac:dyDescent="0.2">
      <c r="A10" s="33">
        <v>6</v>
      </c>
      <c r="B10" s="39" t="s">
        <v>123</v>
      </c>
      <c r="C10" s="36">
        <v>3.4</v>
      </c>
      <c r="D10" s="34" t="s">
        <v>229</v>
      </c>
      <c r="E10" s="38">
        <v>7</v>
      </c>
      <c r="F10" s="34" t="s">
        <v>438</v>
      </c>
      <c r="G10" s="40">
        <v>100680.35</v>
      </c>
      <c r="H10" s="32">
        <v>66807.23</v>
      </c>
      <c r="I10" s="35">
        <f t="shared" si="0"/>
        <v>1.5070277573250681</v>
      </c>
    </row>
    <row r="11" spans="1:74" ht="70.5" customHeight="1" x14ac:dyDescent="0.2">
      <c r="A11" s="33">
        <v>7</v>
      </c>
      <c r="B11" s="39" t="s">
        <v>235</v>
      </c>
      <c r="C11" s="36">
        <v>3.5</v>
      </c>
      <c r="D11" s="34" t="s">
        <v>236</v>
      </c>
      <c r="E11" s="38">
        <v>8</v>
      </c>
      <c r="F11" s="34" t="s">
        <v>237</v>
      </c>
      <c r="G11" s="40">
        <v>77849.75</v>
      </c>
      <c r="H11" s="37">
        <v>67349.52</v>
      </c>
      <c r="I11" s="35">
        <f t="shared" si="0"/>
        <v>1.1559065305884881</v>
      </c>
    </row>
    <row r="12" spans="1:74" ht="39.75" customHeight="1" x14ac:dyDescent="0.2">
      <c r="A12" s="141">
        <v>8</v>
      </c>
      <c r="B12" s="142" t="s">
        <v>238</v>
      </c>
      <c r="C12" s="143">
        <v>3.7</v>
      </c>
      <c r="D12" s="34"/>
      <c r="E12" s="42"/>
      <c r="F12" s="34" t="s">
        <v>239</v>
      </c>
      <c r="G12" s="58">
        <v>60470.17</v>
      </c>
      <c r="H12" s="146">
        <v>69322.94</v>
      </c>
      <c r="I12" s="35">
        <f t="shared" si="0"/>
        <v>0.8722966740879714</v>
      </c>
    </row>
    <row r="13" spans="1:74" ht="55.5" customHeight="1" x14ac:dyDescent="0.2">
      <c r="A13" s="141"/>
      <c r="B13" s="142"/>
      <c r="C13" s="143"/>
      <c r="D13" s="34" t="s">
        <v>240</v>
      </c>
      <c r="E13" s="38">
        <v>9</v>
      </c>
      <c r="F13" s="34" t="s">
        <v>440</v>
      </c>
      <c r="G13" s="40">
        <v>84694.47</v>
      </c>
      <c r="H13" s="146"/>
      <c r="I13" s="35">
        <f>G13/H12</f>
        <v>1.2217379989942723</v>
      </c>
    </row>
    <row r="14" spans="1:74" ht="55.5" customHeight="1" x14ac:dyDescent="0.2">
      <c r="A14" s="141"/>
      <c r="B14" s="142"/>
      <c r="C14" s="143"/>
      <c r="D14" s="34" t="s">
        <v>240</v>
      </c>
      <c r="E14" s="38">
        <v>10</v>
      </c>
      <c r="F14" s="34" t="s">
        <v>441</v>
      </c>
      <c r="G14" s="40">
        <v>58855.22</v>
      </c>
      <c r="H14" s="146"/>
      <c r="I14" s="35">
        <f>G14/H12</f>
        <v>0.84900063384501578</v>
      </c>
    </row>
    <row r="15" spans="1:74" ht="37.5" customHeight="1" x14ac:dyDescent="0.2">
      <c r="A15" s="33">
        <v>9</v>
      </c>
      <c r="B15" s="39" t="s">
        <v>126</v>
      </c>
      <c r="C15" s="36">
        <v>3.4</v>
      </c>
      <c r="D15" s="34" t="s">
        <v>229</v>
      </c>
      <c r="E15" s="38">
        <v>9</v>
      </c>
      <c r="F15" s="34" t="s">
        <v>241</v>
      </c>
      <c r="G15" s="40">
        <v>96362.93</v>
      </c>
      <c r="H15" s="32">
        <v>65168.09</v>
      </c>
      <c r="I15" s="35">
        <f t="shared" si="0"/>
        <v>1.4786827418142836</v>
      </c>
    </row>
    <row r="16" spans="1:74" ht="39.75" customHeight="1" x14ac:dyDescent="0.2">
      <c r="A16" s="141">
        <v>10</v>
      </c>
      <c r="B16" s="142" t="s">
        <v>128</v>
      </c>
      <c r="C16" s="144">
        <v>3.6</v>
      </c>
      <c r="D16" s="34"/>
      <c r="E16" s="42"/>
      <c r="F16" s="34" t="s">
        <v>444</v>
      </c>
      <c r="G16" s="40">
        <v>77990.22</v>
      </c>
      <c r="H16" s="150">
        <v>59098.29</v>
      </c>
      <c r="I16" s="35">
        <f t="shared" si="0"/>
        <v>1.3196696554164258</v>
      </c>
    </row>
    <row r="17" spans="1:9" ht="39.75" customHeight="1" x14ac:dyDescent="0.2">
      <c r="A17" s="141"/>
      <c r="B17" s="142"/>
      <c r="C17" s="144"/>
      <c r="D17" s="34" t="s">
        <v>229</v>
      </c>
      <c r="E17" s="38">
        <v>11</v>
      </c>
      <c r="F17" s="34" t="s">
        <v>443</v>
      </c>
      <c r="G17" s="40">
        <v>87552.68</v>
      </c>
      <c r="H17" s="150"/>
      <c r="I17" s="35">
        <f>G17/H16</f>
        <v>1.4814756907517965</v>
      </c>
    </row>
    <row r="18" spans="1:9" ht="39.75" customHeight="1" x14ac:dyDescent="0.2">
      <c r="A18" s="141"/>
      <c r="B18" s="142"/>
      <c r="C18" s="144"/>
      <c r="D18" s="34" t="s">
        <v>229</v>
      </c>
      <c r="E18" s="38">
        <v>12</v>
      </c>
      <c r="F18" s="34" t="s">
        <v>442</v>
      </c>
      <c r="G18" s="40">
        <v>71615.240000000005</v>
      </c>
      <c r="H18" s="150"/>
      <c r="I18" s="35">
        <f>G18/H16</f>
        <v>1.2117988523864227</v>
      </c>
    </row>
    <row r="19" spans="1:9" ht="39.75" customHeight="1" x14ac:dyDescent="0.2">
      <c r="A19" s="141">
        <v>11</v>
      </c>
      <c r="B19" s="142" t="s">
        <v>130</v>
      </c>
      <c r="C19" s="144">
        <v>4.0999999999999996</v>
      </c>
      <c r="D19" s="34"/>
      <c r="E19" s="42"/>
      <c r="F19" s="34" t="s">
        <v>444</v>
      </c>
      <c r="G19" s="40">
        <v>89631.61</v>
      </c>
      <c r="H19" s="150">
        <v>68034.23</v>
      </c>
      <c r="I19" s="35">
        <f t="shared" si="0"/>
        <v>1.3174487313224534</v>
      </c>
    </row>
    <row r="20" spans="1:9" ht="39.75" customHeight="1" x14ac:dyDescent="0.2">
      <c r="A20" s="141"/>
      <c r="B20" s="142"/>
      <c r="C20" s="144"/>
      <c r="D20" s="34" t="s">
        <v>229</v>
      </c>
      <c r="E20" s="38">
        <v>13</v>
      </c>
      <c r="F20" s="73" t="s">
        <v>490</v>
      </c>
      <c r="G20" s="40">
        <v>83657.3</v>
      </c>
      <c r="H20" s="150"/>
      <c r="I20" s="35">
        <f>G20/H19</f>
        <v>1.2296354349861829</v>
      </c>
    </row>
    <row r="21" spans="1:9" ht="39.75" customHeight="1" x14ac:dyDescent="0.2">
      <c r="A21" s="141"/>
      <c r="B21" s="142"/>
      <c r="C21" s="144"/>
      <c r="D21" s="34" t="s">
        <v>229</v>
      </c>
      <c r="E21" s="38">
        <v>14</v>
      </c>
      <c r="F21" s="73" t="s">
        <v>495</v>
      </c>
      <c r="G21" s="40">
        <v>103571.69</v>
      </c>
      <c r="H21" s="150"/>
      <c r="I21" s="35">
        <f>G21/H19</f>
        <v>1.5223467657383645</v>
      </c>
    </row>
    <row r="22" spans="1:9" ht="42" customHeight="1" x14ac:dyDescent="0.2">
      <c r="A22" s="33">
        <v>12</v>
      </c>
      <c r="B22" s="39" t="s">
        <v>131</v>
      </c>
      <c r="C22" s="36">
        <v>3.4</v>
      </c>
      <c r="D22" s="34" t="s">
        <v>229</v>
      </c>
      <c r="E22" s="38">
        <v>15</v>
      </c>
      <c r="F22" s="34" t="s">
        <v>242</v>
      </c>
      <c r="G22" s="40">
        <v>96800.94</v>
      </c>
      <c r="H22" s="32">
        <v>70270.960000000006</v>
      </c>
      <c r="I22" s="35">
        <f t="shared" si="0"/>
        <v>1.3775383173931308</v>
      </c>
    </row>
    <row r="23" spans="1:9" ht="39" customHeight="1" x14ac:dyDescent="0.2">
      <c r="A23" s="33">
        <v>13</v>
      </c>
      <c r="B23" s="39" t="s">
        <v>134</v>
      </c>
      <c r="C23" s="36">
        <v>3.4</v>
      </c>
      <c r="D23" s="34" t="s">
        <v>229</v>
      </c>
      <c r="E23" s="38">
        <v>16</v>
      </c>
      <c r="F23" s="34" t="s">
        <v>243</v>
      </c>
      <c r="G23" s="40">
        <v>72903.09</v>
      </c>
      <c r="H23" s="32">
        <v>64614.73</v>
      </c>
      <c r="I23" s="35">
        <f t="shared" si="0"/>
        <v>1.1282735376283395</v>
      </c>
    </row>
    <row r="24" spans="1:9" ht="56.25" x14ac:dyDescent="0.2">
      <c r="A24" s="33">
        <v>14</v>
      </c>
      <c r="B24" s="39" t="s">
        <v>135</v>
      </c>
      <c r="C24" s="36">
        <v>3.6</v>
      </c>
      <c r="D24" s="34" t="s">
        <v>244</v>
      </c>
      <c r="E24" s="38">
        <v>17</v>
      </c>
      <c r="F24" s="34" t="s">
        <v>245</v>
      </c>
      <c r="G24" s="40">
        <v>90217.49</v>
      </c>
      <c r="H24" s="32">
        <v>67093.929999999993</v>
      </c>
      <c r="I24" s="35">
        <f t="shared" si="0"/>
        <v>1.34464459005457</v>
      </c>
    </row>
    <row r="25" spans="1:9" ht="47.25" customHeight="1" x14ac:dyDescent="0.2">
      <c r="A25" s="33">
        <v>15</v>
      </c>
      <c r="B25" s="39" t="s">
        <v>246</v>
      </c>
      <c r="C25" s="36">
        <v>3.6</v>
      </c>
      <c r="D25" s="34" t="s">
        <v>229</v>
      </c>
      <c r="E25" s="38">
        <v>18</v>
      </c>
      <c r="F25" s="34" t="s">
        <v>247</v>
      </c>
      <c r="G25" s="40">
        <v>81979.41</v>
      </c>
      <c r="H25" s="32">
        <v>65055.85</v>
      </c>
      <c r="I25" s="35">
        <f t="shared" si="0"/>
        <v>1.2601389421550868</v>
      </c>
    </row>
    <row r="26" spans="1:9" ht="47.25" customHeight="1" x14ac:dyDescent="0.2">
      <c r="A26" s="141">
        <v>16</v>
      </c>
      <c r="B26" s="142" t="s">
        <v>138</v>
      </c>
      <c r="C26" s="143">
        <v>3.7</v>
      </c>
      <c r="D26" s="34"/>
      <c r="E26" s="38"/>
      <c r="F26" s="34" t="s">
        <v>228</v>
      </c>
      <c r="G26" s="40">
        <v>83109.73</v>
      </c>
      <c r="H26" s="146">
        <v>68112.78</v>
      </c>
      <c r="I26" s="35">
        <f>G26/H26</f>
        <v>1.2201782103153036</v>
      </c>
    </row>
    <row r="27" spans="1:9" ht="47.25" customHeight="1" x14ac:dyDescent="0.2">
      <c r="A27" s="141"/>
      <c r="B27" s="142"/>
      <c r="C27" s="143"/>
      <c r="D27" s="34" t="s">
        <v>229</v>
      </c>
      <c r="E27" s="38">
        <v>19</v>
      </c>
      <c r="F27" s="73" t="s">
        <v>455</v>
      </c>
      <c r="G27" s="40">
        <v>83164.92</v>
      </c>
      <c r="H27" s="146"/>
      <c r="I27" s="35">
        <f>G27/H26</f>
        <v>1.2209884840994598</v>
      </c>
    </row>
    <row r="28" spans="1:9" ht="38.25" customHeight="1" x14ac:dyDescent="0.2">
      <c r="A28" s="141"/>
      <c r="B28" s="142"/>
      <c r="C28" s="143"/>
      <c r="D28" s="34" t="s">
        <v>229</v>
      </c>
      <c r="E28" s="38">
        <v>20</v>
      </c>
      <c r="F28" s="73" t="s">
        <v>491</v>
      </c>
      <c r="G28" s="40">
        <v>82613.009999999995</v>
      </c>
      <c r="H28" s="146"/>
      <c r="I28" s="35">
        <f>G28/H26</f>
        <v>1.2128855994425716</v>
      </c>
    </row>
    <row r="29" spans="1:9" ht="48" customHeight="1" x14ac:dyDescent="0.2">
      <c r="A29" s="33">
        <v>17</v>
      </c>
      <c r="B29" s="39" t="s">
        <v>139</v>
      </c>
      <c r="C29" s="36">
        <v>3.7</v>
      </c>
      <c r="D29" s="34" t="s">
        <v>229</v>
      </c>
      <c r="E29" s="38">
        <v>21</v>
      </c>
      <c r="F29" s="34" t="s">
        <v>248</v>
      </c>
      <c r="G29" s="40">
        <v>95456.57</v>
      </c>
      <c r="H29" s="32">
        <v>66324.63</v>
      </c>
      <c r="I29" s="35">
        <f t="shared" si="0"/>
        <v>1.4392326048407658</v>
      </c>
    </row>
    <row r="30" spans="1:9" ht="36" customHeight="1" x14ac:dyDescent="0.2">
      <c r="A30" s="33">
        <v>18</v>
      </c>
      <c r="B30" s="39" t="s">
        <v>141</v>
      </c>
      <c r="C30" s="36">
        <v>3.4</v>
      </c>
      <c r="D30" s="34" t="s">
        <v>229</v>
      </c>
      <c r="E30" s="38">
        <v>22</v>
      </c>
      <c r="F30" s="33" t="s">
        <v>457</v>
      </c>
      <c r="G30" s="96">
        <v>71950.899999999994</v>
      </c>
      <c r="H30" s="32">
        <v>66919.44</v>
      </c>
      <c r="I30" s="35">
        <f t="shared" si="0"/>
        <v>1.075186821647043</v>
      </c>
    </row>
    <row r="31" spans="1:9" ht="36" customHeight="1" x14ac:dyDescent="0.2">
      <c r="A31" s="141">
        <v>19</v>
      </c>
      <c r="B31" s="142" t="s">
        <v>143</v>
      </c>
      <c r="C31" s="143" t="s">
        <v>249</v>
      </c>
      <c r="D31" s="34"/>
      <c r="E31" s="38"/>
      <c r="F31" s="33" t="s">
        <v>228</v>
      </c>
      <c r="G31" s="96">
        <v>97205.48</v>
      </c>
      <c r="H31" s="150">
        <v>69353.350000000006</v>
      </c>
      <c r="I31" s="35">
        <f>G31/H31</f>
        <v>1.4015974714992137</v>
      </c>
    </row>
    <row r="32" spans="1:9" ht="36" customHeight="1" x14ac:dyDescent="0.2">
      <c r="A32" s="141"/>
      <c r="B32" s="142"/>
      <c r="C32" s="143"/>
      <c r="D32" s="34" t="s">
        <v>229</v>
      </c>
      <c r="E32" s="38">
        <v>23</v>
      </c>
      <c r="F32" s="39" t="s">
        <v>459</v>
      </c>
      <c r="G32" s="96">
        <v>96453.18</v>
      </c>
      <c r="H32" s="150"/>
      <c r="I32" s="35">
        <f>G32/H31</f>
        <v>1.3907501223805336</v>
      </c>
    </row>
    <row r="33" spans="1:49" ht="48.75" customHeight="1" x14ac:dyDescent="0.2">
      <c r="A33" s="141"/>
      <c r="B33" s="142"/>
      <c r="C33" s="143"/>
      <c r="D33" s="34" t="s">
        <v>229</v>
      </c>
      <c r="E33" s="38">
        <v>24</v>
      </c>
      <c r="F33" s="39" t="s">
        <v>516</v>
      </c>
      <c r="G33" s="96">
        <v>98710.09</v>
      </c>
      <c r="H33" s="150"/>
      <c r="I33" s="35">
        <f>G33/H31</f>
        <v>1.423292313925715</v>
      </c>
    </row>
    <row r="34" spans="1:49" ht="48.75" customHeight="1" x14ac:dyDescent="0.2">
      <c r="A34" s="141">
        <v>20</v>
      </c>
      <c r="B34" s="142" t="s">
        <v>145</v>
      </c>
      <c r="C34" s="143">
        <v>4.3</v>
      </c>
      <c r="D34" s="34"/>
      <c r="E34" s="38"/>
      <c r="F34" s="33" t="s">
        <v>228</v>
      </c>
      <c r="G34" s="96">
        <v>73300.52</v>
      </c>
      <c r="H34" s="146">
        <v>55741.27</v>
      </c>
      <c r="I34" s="35">
        <f>G34/H34</f>
        <v>1.3150134541247447</v>
      </c>
    </row>
    <row r="35" spans="1:49" ht="48.75" customHeight="1" x14ac:dyDescent="0.2">
      <c r="A35" s="141"/>
      <c r="B35" s="142"/>
      <c r="C35" s="143"/>
      <c r="D35" s="34" t="s">
        <v>229</v>
      </c>
      <c r="E35" s="38">
        <v>25</v>
      </c>
      <c r="F35" s="33" t="s">
        <v>514</v>
      </c>
      <c r="G35" s="96">
        <v>63650.89</v>
      </c>
      <c r="H35" s="146"/>
      <c r="I35" s="35">
        <f>G35/H34</f>
        <v>1.1418988121368603</v>
      </c>
    </row>
    <row r="36" spans="1:49" ht="39.75" customHeight="1" x14ac:dyDescent="0.2">
      <c r="A36" s="141"/>
      <c r="B36" s="142"/>
      <c r="C36" s="143"/>
      <c r="D36" s="34" t="s">
        <v>229</v>
      </c>
      <c r="E36" s="38">
        <v>26</v>
      </c>
      <c r="F36" s="34" t="s">
        <v>515</v>
      </c>
      <c r="G36" s="40">
        <v>79733.600000000006</v>
      </c>
      <c r="H36" s="146"/>
      <c r="I36" s="35">
        <f>G36/H34</f>
        <v>1.4304230958498076</v>
      </c>
    </row>
    <row r="37" spans="1:49" ht="36" customHeight="1" x14ac:dyDescent="0.2">
      <c r="A37" s="33">
        <v>21</v>
      </c>
      <c r="B37" s="39" t="s">
        <v>147</v>
      </c>
      <c r="C37" s="36">
        <v>3.3</v>
      </c>
      <c r="D37" s="34" t="s">
        <v>229</v>
      </c>
      <c r="E37" s="38">
        <v>27</v>
      </c>
      <c r="F37" s="34" t="s">
        <v>250</v>
      </c>
      <c r="G37" s="40">
        <v>75381.8</v>
      </c>
      <c r="H37" s="32">
        <v>67401.08</v>
      </c>
      <c r="I37" s="35">
        <f t="shared" si="0"/>
        <v>1.1184064112919259</v>
      </c>
    </row>
    <row r="38" spans="1:49" ht="34.5" customHeight="1" x14ac:dyDescent="0.2">
      <c r="A38" s="33">
        <v>22</v>
      </c>
      <c r="B38" s="39" t="s">
        <v>251</v>
      </c>
      <c r="C38" s="111"/>
      <c r="D38" s="34" t="s">
        <v>229</v>
      </c>
      <c r="E38" s="38"/>
      <c r="F38" s="33" t="s">
        <v>252</v>
      </c>
      <c r="G38" s="40"/>
      <c r="H38" s="32"/>
      <c r="I38" s="35"/>
    </row>
    <row r="39" spans="1:49" ht="39.75" customHeight="1" x14ac:dyDescent="0.2">
      <c r="A39" s="33">
        <v>23</v>
      </c>
      <c r="B39" s="39" t="s">
        <v>151</v>
      </c>
      <c r="C39" s="36">
        <v>3.8</v>
      </c>
      <c r="D39" s="34" t="s">
        <v>229</v>
      </c>
      <c r="E39" s="38">
        <v>28</v>
      </c>
      <c r="F39" s="33" t="s">
        <v>253</v>
      </c>
      <c r="G39" s="40">
        <v>87695.82</v>
      </c>
      <c r="H39" s="37">
        <v>70920.97</v>
      </c>
      <c r="I39" s="35">
        <f t="shared" si="0"/>
        <v>1.236528772801613</v>
      </c>
    </row>
    <row r="40" spans="1:49" ht="42.75" customHeight="1" x14ac:dyDescent="0.2">
      <c r="A40" s="33">
        <v>24</v>
      </c>
      <c r="B40" s="39" t="s">
        <v>153</v>
      </c>
      <c r="C40" s="70">
        <v>3.9</v>
      </c>
      <c r="D40" s="34" t="s">
        <v>229</v>
      </c>
      <c r="E40" s="38">
        <v>29</v>
      </c>
      <c r="F40" s="34" t="s">
        <v>463</v>
      </c>
      <c r="G40" s="40">
        <v>72211</v>
      </c>
      <c r="H40" s="32">
        <v>65399.67</v>
      </c>
      <c r="I40" s="35">
        <f t="shared" si="0"/>
        <v>1.1041493022824123</v>
      </c>
    </row>
    <row r="41" spans="1:49" ht="42.75" customHeight="1" x14ac:dyDescent="0.2">
      <c r="A41" s="33">
        <v>25</v>
      </c>
      <c r="B41" s="39" t="s">
        <v>155</v>
      </c>
      <c r="C41" s="70">
        <v>4.0999999999999996</v>
      </c>
      <c r="D41" s="34" t="s">
        <v>229</v>
      </c>
      <c r="E41" s="38">
        <v>30</v>
      </c>
      <c r="F41" s="34" t="s">
        <v>466</v>
      </c>
      <c r="G41" s="40">
        <v>86482.15</v>
      </c>
      <c r="H41" s="54">
        <v>71546.14</v>
      </c>
      <c r="I41" s="35">
        <f>G41/H41</f>
        <v>1.2087605285204763</v>
      </c>
    </row>
    <row r="42" spans="1:49" ht="32.25" customHeight="1" x14ac:dyDescent="0.2">
      <c r="A42" s="33">
        <v>26</v>
      </c>
      <c r="B42" s="39" t="s">
        <v>157</v>
      </c>
      <c r="C42" s="70">
        <v>4.3</v>
      </c>
      <c r="D42" s="34" t="s">
        <v>229</v>
      </c>
      <c r="E42" s="38">
        <v>31</v>
      </c>
      <c r="F42" s="34" t="s">
        <v>383</v>
      </c>
      <c r="G42" s="40">
        <v>83414.149999999994</v>
      </c>
      <c r="H42" s="32">
        <v>62098.3</v>
      </c>
      <c r="I42" s="35">
        <f t="shared" si="0"/>
        <v>1.3432597993825917</v>
      </c>
    </row>
    <row r="43" spans="1:49" ht="46.5" customHeight="1" x14ac:dyDescent="0.2">
      <c r="A43" s="33">
        <v>27</v>
      </c>
      <c r="B43" s="39" t="s">
        <v>158</v>
      </c>
      <c r="C43" s="36">
        <v>3.6</v>
      </c>
      <c r="D43" s="34" t="s">
        <v>229</v>
      </c>
      <c r="E43" s="38">
        <v>32</v>
      </c>
      <c r="F43" s="34" t="s">
        <v>254</v>
      </c>
      <c r="G43" s="40">
        <v>62485.63</v>
      </c>
      <c r="H43" s="37">
        <v>57118.71</v>
      </c>
      <c r="I43" s="35">
        <f t="shared" si="0"/>
        <v>1.0939608054873788</v>
      </c>
    </row>
    <row r="44" spans="1:49" ht="32.25" customHeight="1" x14ac:dyDescent="0.2">
      <c r="A44" s="33">
        <v>28</v>
      </c>
      <c r="B44" s="39" t="s">
        <v>159</v>
      </c>
      <c r="C44" s="111"/>
      <c r="D44" s="34" t="s">
        <v>229</v>
      </c>
      <c r="E44" s="38"/>
      <c r="F44" s="33" t="s">
        <v>252</v>
      </c>
      <c r="G44" s="40"/>
      <c r="H44" s="32"/>
      <c r="I44" s="35">
        <v>0</v>
      </c>
    </row>
    <row r="45" spans="1:49" s="10" customFormat="1" ht="38.25" customHeight="1" x14ac:dyDescent="0.2">
      <c r="A45" s="33"/>
      <c r="B45" s="63" t="s">
        <v>53</v>
      </c>
      <c r="C45" s="77">
        <f>AVERAGE(C3:C44)</f>
        <v>3.6879999999999997</v>
      </c>
      <c r="D45" s="77"/>
      <c r="E45" s="112"/>
      <c r="F45" s="77"/>
      <c r="G45" s="79">
        <f>AVERAGE(G3:G44)</f>
        <v>82379.018249999979</v>
      </c>
      <c r="H45" s="79">
        <f>AVERAGE(H3:H44)</f>
        <v>66112.591153846151</v>
      </c>
      <c r="I45" s="80">
        <f>AVERAGE(I3:I44)</f>
        <v>1.2219114223348182</v>
      </c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</row>
    <row r="46" spans="1:49" ht="42.75" customHeight="1" x14ac:dyDescent="0.2">
      <c r="A46" s="33">
        <v>29</v>
      </c>
      <c r="B46" s="39" t="s">
        <v>162</v>
      </c>
      <c r="C46" s="70" t="s">
        <v>163</v>
      </c>
      <c r="D46" s="34" t="s">
        <v>229</v>
      </c>
      <c r="E46" s="38">
        <v>34</v>
      </c>
      <c r="F46" s="34" t="s">
        <v>255</v>
      </c>
      <c r="G46" s="40">
        <v>63191.78</v>
      </c>
      <c r="H46" s="37">
        <v>59714.13</v>
      </c>
      <c r="I46" s="35">
        <f t="shared" ref="I46:I54" si="1">G46/H46</f>
        <v>1.0582383097601857</v>
      </c>
    </row>
    <row r="47" spans="1:49" ht="40.5" customHeight="1" x14ac:dyDescent="0.2">
      <c r="A47" s="141">
        <v>30</v>
      </c>
      <c r="B47" s="142" t="s">
        <v>256</v>
      </c>
      <c r="C47" s="144">
        <v>3.4</v>
      </c>
      <c r="D47" s="34" t="s">
        <v>229</v>
      </c>
      <c r="E47" s="38">
        <v>35</v>
      </c>
      <c r="F47" s="34" t="s">
        <v>257</v>
      </c>
      <c r="G47" s="40">
        <v>59220.99</v>
      </c>
      <c r="H47" s="37">
        <v>55714.54</v>
      </c>
      <c r="I47" s="35">
        <f t="shared" si="1"/>
        <v>1.0629359948049468</v>
      </c>
    </row>
    <row r="48" spans="1:49" ht="40.5" customHeight="1" x14ac:dyDescent="0.2">
      <c r="A48" s="141"/>
      <c r="B48" s="142"/>
      <c r="C48" s="144"/>
      <c r="D48" s="34" t="s">
        <v>240</v>
      </c>
      <c r="E48" s="38">
        <v>36</v>
      </c>
      <c r="F48" s="34" t="s">
        <v>258</v>
      </c>
      <c r="G48" s="40">
        <v>59631.17</v>
      </c>
      <c r="H48" s="37">
        <v>55714.54</v>
      </c>
      <c r="I48" s="35">
        <f t="shared" si="1"/>
        <v>1.0702981663314459</v>
      </c>
    </row>
    <row r="49" spans="1:49" s="12" customFormat="1" ht="37.15" customHeight="1" x14ac:dyDescent="0.2">
      <c r="A49" s="33">
        <v>31</v>
      </c>
      <c r="B49" s="39" t="s">
        <v>167</v>
      </c>
      <c r="C49" s="70" t="s">
        <v>168</v>
      </c>
      <c r="D49" s="34" t="s">
        <v>229</v>
      </c>
      <c r="E49" s="38">
        <v>37</v>
      </c>
      <c r="F49" s="34" t="s">
        <v>259</v>
      </c>
      <c r="G49" s="40">
        <v>78052.11</v>
      </c>
      <c r="H49" s="37">
        <v>55627.65</v>
      </c>
      <c r="I49" s="35">
        <f t="shared" si="1"/>
        <v>1.4031171548681276</v>
      </c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</row>
    <row r="50" spans="1:49" s="12" customFormat="1" ht="37.15" customHeight="1" x14ac:dyDescent="0.2">
      <c r="A50" s="141">
        <v>32</v>
      </c>
      <c r="B50" s="142" t="s">
        <v>260</v>
      </c>
      <c r="C50" s="70" t="s">
        <v>494</v>
      </c>
      <c r="D50" s="34"/>
      <c r="E50" s="38"/>
      <c r="F50" s="34" t="s">
        <v>228</v>
      </c>
      <c r="G50" s="40">
        <v>80954.649999999994</v>
      </c>
      <c r="H50" s="146">
        <v>60086.52</v>
      </c>
      <c r="I50" s="35">
        <f t="shared" si="1"/>
        <v>1.3473013581082744</v>
      </c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</row>
    <row r="51" spans="1:49" ht="41.25" customHeight="1" x14ac:dyDescent="0.2">
      <c r="A51" s="141"/>
      <c r="B51" s="142"/>
      <c r="C51" s="70" t="s">
        <v>132</v>
      </c>
      <c r="D51" s="34" t="s">
        <v>229</v>
      </c>
      <c r="E51" s="38">
        <v>38</v>
      </c>
      <c r="F51" s="73" t="s">
        <v>493</v>
      </c>
      <c r="G51" s="40">
        <v>85000.16</v>
      </c>
      <c r="H51" s="146"/>
      <c r="I51" s="35">
        <f>G51/H50</f>
        <v>1.4146294376841928</v>
      </c>
    </row>
    <row r="52" spans="1:49" ht="41.25" customHeight="1" x14ac:dyDescent="0.2">
      <c r="A52" s="141"/>
      <c r="B52" s="142"/>
      <c r="C52" s="70">
        <v>3.3</v>
      </c>
      <c r="D52" s="34" t="s">
        <v>229</v>
      </c>
      <c r="E52" s="38">
        <v>39</v>
      </c>
      <c r="F52" s="73" t="s">
        <v>492</v>
      </c>
      <c r="G52" s="40">
        <v>79302.259999999995</v>
      </c>
      <c r="H52" s="146"/>
      <c r="I52" s="35">
        <f>G52/H50</f>
        <v>1.3198011800317275</v>
      </c>
    </row>
    <row r="53" spans="1:49" ht="42.75" customHeight="1" x14ac:dyDescent="0.2">
      <c r="A53" s="33">
        <v>33</v>
      </c>
      <c r="B53" s="39" t="s">
        <v>172</v>
      </c>
      <c r="C53" s="70">
        <v>3.3</v>
      </c>
      <c r="D53" s="34" t="s">
        <v>261</v>
      </c>
      <c r="E53" s="38">
        <v>40</v>
      </c>
      <c r="F53" s="34" t="s">
        <v>262</v>
      </c>
      <c r="G53" s="40">
        <v>65474.12</v>
      </c>
      <c r="H53" s="37">
        <v>61452.02</v>
      </c>
      <c r="I53" s="35">
        <f t="shared" si="1"/>
        <v>1.0654510624711768</v>
      </c>
    </row>
    <row r="54" spans="1:49" s="19" customFormat="1" ht="42.75" customHeight="1" x14ac:dyDescent="0.2">
      <c r="A54" s="33">
        <v>34</v>
      </c>
      <c r="B54" s="39" t="s">
        <v>174</v>
      </c>
      <c r="C54" s="70">
        <v>3.3</v>
      </c>
      <c r="D54" s="34" t="s">
        <v>229</v>
      </c>
      <c r="E54" s="38">
        <v>41</v>
      </c>
      <c r="F54" s="34" t="s">
        <v>513</v>
      </c>
      <c r="G54" s="40">
        <v>62322.6</v>
      </c>
      <c r="H54" s="37">
        <v>54940.43</v>
      </c>
      <c r="I54" s="35">
        <f t="shared" si="1"/>
        <v>1.1343668041913759</v>
      </c>
    </row>
    <row r="55" spans="1:49" ht="35.25" customHeight="1" x14ac:dyDescent="0.2">
      <c r="A55" s="33">
        <v>35</v>
      </c>
      <c r="B55" s="39" t="s">
        <v>175</v>
      </c>
      <c r="C55" s="70" t="s">
        <v>176</v>
      </c>
      <c r="D55" s="34" t="s">
        <v>229</v>
      </c>
      <c r="E55" s="38"/>
      <c r="F55" s="34" t="s">
        <v>252</v>
      </c>
      <c r="G55" s="40"/>
      <c r="H55" s="37"/>
      <c r="I55" s="35"/>
    </row>
    <row r="56" spans="1:49" s="13" customFormat="1" ht="40.5" customHeight="1" x14ac:dyDescent="0.2">
      <c r="A56" s="33"/>
      <c r="B56" s="75" t="s">
        <v>65</v>
      </c>
      <c r="C56" s="77">
        <f>AVERAGE(C46:C55)</f>
        <v>3.3250000000000002</v>
      </c>
      <c r="D56" s="80"/>
      <c r="E56" s="112"/>
      <c r="F56" s="80"/>
      <c r="G56" s="79">
        <f>AVERAGE(G46:G55)</f>
        <v>70349.982222222214</v>
      </c>
      <c r="H56" s="79">
        <f>AVERAGE(H46:H55)</f>
        <v>57607.118571428575</v>
      </c>
      <c r="I56" s="80">
        <f>AVERAGE(I46:I55)</f>
        <v>1.2084599409168282</v>
      </c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</row>
    <row r="57" spans="1:49" ht="43.5" customHeight="1" x14ac:dyDescent="0.2">
      <c r="A57" s="33">
        <v>36</v>
      </c>
      <c r="B57" s="39" t="s">
        <v>178</v>
      </c>
      <c r="C57" s="36">
        <v>3</v>
      </c>
      <c r="D57" s="34" t="s">
        <v>261</v>
      </c>
      <c r="E57" s="38">
        <v>42</v>
      </c>
      <c r="F57" s="34" t="s">
        <v>263</v>
      </c>
      <c r="G57" s="40">
        <v>54847.73</v>
      </c>
      <c r="H57" s="32">
        <v>50373.42</v>
      </c>
      <c r="I57" s="35">
        <f t="shared" ref="I57:I93" si="2">G57/H57</f>
        <v>1.0888228355350897</v>
      </c>
    </row>
    <row r="58" spans="1:49" ht="43.5" customHeight="1" x14ac:dyDescent="0.2">
      <c r="A58" s="33">
        <v>37</v>
      </c>
      <c r="B58" s="39" t="s">
        <v>179</v>
      </c>
      <c r="C58" s="36">
        <v>3.2</v>
      </c>
      <c r="D58" s="34" t="s">
        <v>261</v>
      </c>
      <c r="E58" s="38">
        <v>43</v>
      </c>
      <c r="F58" s="34" t="s">
        <v>264</v>
      </c>
      <c r="G58" s="40">
        <v>60579.18</v>
      </c>
      <c r="H58" s="32">
        <v>53398.15</v>
      </c>
      <c r="I58" s="35">
        <f t="shared" si="2"/>
        <v>1.1344808762101308</v>
      </c>
    </row>
    <row r="59" spans="1:49" ht="43.5" customHeight="1" x14ac:dyDescent="0.2">
      <c r="A59" s="33">
        <v>38</v>
      </c>
      <c r="B59" s="39" t="s">
        <v>181</v>
      </c>
      <c r="C59" s="70">
        <v>3.5</v>
      </c>
      <c r="D59" s="34" t="s">
        <v>261</v>
      </c>
      <c r="E59" s="38">
        <v>44</v>
      </c>
      <c r="F59" s="34" t="s">
        <v>265</v>
      </c>
      <c r="G59" s="40">
        <v>58924.480000000003</v>
      </c>
      <c r="H59" s="32">
        <v>51949.87</v>
      </c>
      <c r="I59" s="35">
        <f t="shared" si="2"/>
        <v>1.1342565438566063</v>
      </c>
    </row>
    <row r="60" spans="1:49" ht="43.5" customHeight="1" x14ac:dyDescent="0.2">
      <c r="A60" s="39">
        <v>39</v>
      </c>
      <c r="B60" s="39" t="s">
        <v>266</v>
      </c>
      <c r="C60" s="70">
        <v>3.2</v>
      </c>
      <c r="D60" s="34" t="s">
        <v>261</v>
      </c>
      <c r="E60" s="38">
        <v>45</v>
      </c>
      <c r="F60" s="33" t="s">
        <v>267</v>
      </c>
      <c r="G60" s="58">
        <v>69350.289999999994</v>
      </c>
      <c r="H60" s="113">
        <v>51297.88</v>
      </c>
      <c r="I60" s="35">
        <f t="shared" si="2"/>
        <v>1.3519133734181608</v>
      </c>
    </row>
    <row r="61" spans="1:49" ht="43.5" customHeight="1" x14ac:dyDescent="0.2">
      <c r="A61" s="33">
        <v>40</v>
      </c>
      <c r="B61" s="39" t="s">
        <v>183</v>
      </c>
      <c r="C61" s="36">
        <v>3.2</v>
      </c>
      <c r="D61" s="34" t="s">
        <v>261</v>
      </c>
      <c r="E61" s="38">
        <v>46</v>
      </c>
      <c r="F61" s="114" t="s">
        <v>512</v>
      </c>
      <c r="G61" s="40">
        <v>51908.73</v>
      </c>
      <c r="H61" s="32">
        <v>49777.63</v>
      </c>
      <c r="I61" s="35">
        <f t="shared" si="2"/>
        <v>1.0428124038850384</v>
      </c>
    </row>
    <row r="62" spans="1:49" ht="43.5" customHeight="1" x14ac:dyDescent="0.2">
      <c r="A62" s="141">
        <v>41</v>
      </c>
      <c r="B62" s="142" t="s">
        <v>185</v>
      </c>
      <c r="C62" s="143">
        <v>3</v>
      </c>
      <c r="D62" s="34"/>
      <c r="E62" s="38"/>
      <c r="F62" s="34" t="s">
        <v>228</v>
      </c>
      <c r="G62" s="40">
        <v>58859.19</v>
      </c>
      <c r="H62" s="150">
        <v>50145.79</v>
      </c>
      <c r="I62" s="35">
        <f t="shared" si="2"/>
        <v>1.1737613466653931</v>
      </c>
    </row>
    <row r="63" spans="1:49" ht="43.5" customHeight="1" x14ac:dyDescent="0.2">
      <c r="A63" s="141"/>
      <c r="B63" s="142"/>
      <c r="C63" s="143"/>
      <c r="D63" s="34" t="s">
        <v>261</v>
      </c>
      <c r="E63" s="38">
        <v>47</v>
      </c>
      <c r="F63" s="114" t="s">
        <v>402</v>
      </c>
      <c r="G63" s="40">
        <v>66343.19</v>
      </c>
      <c r="H63" s="150"/>
      <c r="I63" s="35">
        <f>G63/H62</f>
        <v>1.3230061785844833</v>
      </c>
    </row>
    <row r="64" spans="1:49" ht="39" customHeight="1" x14ac:dyDescent="0.2">
      <c r="A64" s="141"/>
      <c r="B64" s="142"/>
      <c r="C64" s="143"/>
      <c r="D64" s="34" t="s">
        <v>261</v>
      </c>
      <c r="E64" s="38">
        <v>48</v>
      </c>
      <c r="F64" s="34" t="s">
        <v>385</v>
      </c>
      <c r="G64" s="40">
        <v>55117.2</v>
      </c>
      <c r="H64" s="150"/>
      <c r="I64" s="35">
        <f>G64/H62</f>
        <v>1.0991391301243834</v>
      </c>
    </row>
    <row r="65" spans="1:17" ht="39" customHeight="1" x14ac:dyDescent="0.2">
      <c r="A65" s="141">
        <v>42</v>
      </c>
      <c r="B65" s="142" t="s">
        <v>268</v>
      </c>
      <c r="C65" s="143">
        <v>3.1</v>
      </c>
      <c r="D65" s="34"/>
      <c r="E65" s="38"/>
      <c r="F65" s="34" t="s">
        <v>228</v>
      </c>
      <c r="G65" s="40">
        <v>73208.58</v>
      </c>
      <c r="H65" s="150">
        <v>50858.8</v>
      </c>
      <c r="I65" s="35">
        <f t="shared" si="2"/>
        <v>1.4394476472114952</v>
      </c>
    </row>
    <row r="66" spans="1:17" ht="39" customHeight="1" x14ac:dyDescent="0.2">
      <c r="A66" s="141"/>
      <c r="B66" s="142"/>
      <c r="C66" s="143"/>
      <c r="D66" s="34" t="s">
        <v>261</v>
      </c>
      <c r="E66" s="38">
        <v>49</v>
      </c>
      <c r="F66" s="34" t="s">
        <v>397</v>
      </c>
      <c r="G66" s="40">
        <v>61255.63</v>
      </c>
      <c r="H66" s="150"/>
      <c r="I66" s="35">
        <f>G66/H65</f>
        <v>1.2044253895097798</v>
      </c>
    </row>
    <row r="67" spans="1:17" ht="36" customHeight="1" x14ac:dyDescent="0.2">
      <c r="A67" s="141"/>
      <c r="B67" s="142"/>
      <c r="C67" s="143"/>
      <c r="D67" s="34" t="s">
        <v>261</v>
      </c>
      <c r="E67" s="38">
        <v>50</v>
      </c>
      <c r="F67" s="34" t="s">
        <v>396</v>
      </c>
      <c r="G67" s="40">
        <v>101098.79</v>
      </c>
      <c r="H67" s="150"/>
      <c r="I67" s="35">
        <f>G67/H65</f>
        <v>1.9878327841002932</v>
      </c>
    </row>
    <row r="68" spans="1:17" ht="36" customHeight="1" x14ac:dyDescent="0.2">
      <c r="A68" s="33">
        <v>43</v>
      </c>
      <c r="B68" s="39" t="s">
        <v>189</v>
      </c>
      <c r="C68" s="36">
        <v>2.9</v>
      </c>
      <c r="D68" s="34" t="s">
        <v>261</v>
      </c>
      <c r="E68" s="38">
        <v>51</v>
      </c>
      <c r="F68" s="34" t="s">
        <v>430</v>
      </c>
      <c r="G68" s="40">
        <v>59322.83</v>
      </c>
      <c r="H68" s="32">
        <v>61060.85</v>
      </c>
      <c r="I68" s="35">
        <f t="shared" si="2"/>
        <v>0.97153626259706516</v>
      </c>
    </row>
    <row r="69" spans="1:17" ht="47.25" customHeight="1" x14ac:dyDescent="0.2">
      <c r="A69" s="33">
        <v>44</v>
      </c>
      <c r="B69" s="39" t="s">
        <v>190</v>
      </c>
      <c r="C69" s="45">
        <v>3.2</v>
      </c>
      <c r="D69" s="34" t="s">
        <v>261</v>
      </c>
      <c r="E69" s="38">
        <v>52</v>
      </c>
      <c r="F69" s="34" t="s">
        <v>421</v>
      </c>
      <c r="G69" s="58">
        <v>58115.9</v>
      </c>
      <c r="H69" s="54">
        <v>50896.04</v>
      </c>
      <c r="I69" s="72">
        <f>G69/H69</f>
        <v>1.1418550441252404</v>
      </c>
    </row>
    <row r="70" spans="1:17" ht="42.75" customHeight="1" x14ac:dyDescent="0.2">
      <c r="A70" s="33">
        <v>45</v>
      </c>
      <c r="B70" s="39" t="s">
        <v>192</v>
      </c>
      <c r="C70" s="70">
        <v>3.9</v>
      </c>
      <c r="D70" s="57" t="s">
        <v>261</v>
      </c>
      <c r="E70" s="38">
        <v>53</v>
      </c>
      <c r="F70" s="34" t="s">
        <v>269</v>
      </c>
      <c r="G70" s="58">
        <v>73156.02</v>
      </c>
      <c r="H70" s="113">
        <v>51985.51</v>
      </c>
      <c r="I70" s="72">
        <f t="shared" si="2"/>
        <v>1.4072386709296494</v>
      </c>
    </row>
    <row r="71" spans="1:17" ht="42.75" customHeight="1" x14ac:dyDescent="0.2">
      <c r="A71" s="33">
        <v>46</v>
      </c>
      <c r="B71" s="39" t="s">
        <v>194</v>
      </c>
      <c r="C71" s="36">
        <v>3.3</v>
      </c>
      <c r="D71" s="34" t="s">
        <v>261</v>
      </c>
      <c r="E71" s="38">
        <v>54</v>
      </c>
      <c r="F71" s="34" t="s">
        <v>270</v>
      </c>
      <c r="G71" s="58">
        <v>54740.92</v>
      </c>
      <c r="H71" s="54">
        <v>52279.47</v>
      </c>
      <c r="I71" s="72">
        <f t="shared" si="2"/>
        <v>1.0470825354579913</v>
      </c>
    </row>
    <row r="72" spans="1:17" ht="60" customHeight="1" x14ac:dyDescent="0.2">
      <c r="A72" s="33">
        <v>47</v>
      </c>
      <c r="B72" s="39" t="s">
        <v>195</v>
      </c>
      <c r="C72" s="36">
        <v>3</v>
      </c>
      <c r="D72" s="34" t="s">
        <v>261</v>
      </c>
      <c r="E72" s="38">
        <v>55</v>
      </c>
      <c r="F72" s="34" t="s">
        <v>271</v>
      </c>
      <c r="G72" s="40">
        <v>69919.789999999994</v>
      </c>
      <c r="H72" s="37">
        <v>51308.14</v>
      </c>
      <c r="I72" s="35">
        <f t="shared" si="2"/>
        <v>1.3627426369383102</v>
      </c>
    </row>
    <row r="73" spans="1:17" ht="60" customHeight="1" x14ac:dyDescent="0.2">
      <c r="A73" s="141">
        <v>48</v>
      </c>
      <c r="B73" s="142" t="s">
        <v>197</v>
      </c>
      <c r="C73" s="143">
        <v>3.1</v>
      </c>
      <c r="D73" s="34"/>
      <c r="E73" s="38"/>
      <c r="F73" s="34" t="s">
        <v>228</v>
      </c>
      <c r="G73" s="40">
        <v>62807.42</v>
      </c>
      <c r="H73" s="150">
        <v>51751.16</v>
      </c>
      <c r="I73" s="35">
        <f>G73/H73</f>
        <v>1.213642747331654</v>
      </c>
    </row>
    <row r="74" spans="1:17" ht="38.25" customHeight="1" x14ac:dyDescent="0.2">
      <c r="A74" s="141"/>
      <c r="B74" s="142"/>
      <c r="C74" s="143"/>
      <c r="D74" s="34" t="s">
        <v>261</v>
      </c>
      <c r="E74" s="38">
        <v>56</v>
      </c>
      <c r="F74" s="34" t="s">
        <v>414</v>
      </c>
      <c r="G74" s="40">
        <v>65020</v>
      </c>
      <c r="H74" s="150"/>
      <c r="I74" s="35">
        <f>G74/H73</f>
        <v>1.2563969580585246</v>
      </c>
      <c r="Q74" s="4">
        <v>4</v>
      </c>
    </row>
    <row r="75" spans="1:17" ht="38.25" customHeight="1" x14ac:dyDescent="0.2">
      <c r="A75" s="141"/>
      <c r="B75" s="142"/>
      <c r="C75" s="143"/>
      <c r="D75" s="34" t="s">
        <v>261</v>
      </c>
      <c r="E75" s="38">
        <v>57</v>
      </c>
      <c r="F75" s="34" t="s">
        <v>415</v>
      </c>
      <c r="G75" s="40">
        <v>50269.47</v>
      </c>
      <c r="H75" s="150"/>
      <c r="I75" s="35">
        <f>G75/H73</f>
        <v>0.97136895095684805</v>
      </c>
    </row>
    <row r="76" spans="1:17" ht="38.25" customHeight="1" x14ac:dyDescent="0.2">
      <c r="A76" s="33">
        <v>49</v>
      </c>
      <c r="B76" s="39" t="s">
        <v>199</v>
      </c>
      <c r="C76" s="36">
        <v>3</v>
      </c>
      <c r="D76" s="34" t="s">
        <v>261</v>
      </c>
      <c r="E76" s="38">
        <v>58</v>
      </c>
      <c r="F76" s="34" t="s">
        <v>272</v>
      </c>
      <c r="G76" s="40">
        <v>68952.100000000006</v>
      </c>
      <c r="H76" s="32">
        <v>50376.43</v>
      </c>
      <c r="I76" s="35">
        <f t="shared" si="2"/>
        <v>1.3687373241811698</v>
      </c>
    </row>
    <row r="77" spans="1:17" ht="38.25" customHeight="1" x14ac:dyDescent="0.2">
      <c r="A77" s="33">
        <v>50</v>
      </c>
      <c r="B77" s="39" t="s">
        <v>201</v>
      </c>
      <c r="C77" s="36">
        <v>2.9</v>
      </c>
      <c r="D77" s="34" t="s">
        <v>261</v>
      </c>
      <c r="E77" s="38">
        <v>59</v>
      </c>
      <c r="F77" s="34" t="s">
        <v>273</v>
      </c>
      <c r="G77" s="40">
        <v>60839.48</v>
      </c>
      <c r="H77" s="32">
        <v>50686.22</v>
      </c>
      <c r="I77" s="35">
        <f t="shared" si="2"/>
        <v>1.2003159833185431</v>
      </c>
    </row>
    <row r="78" spans="1:17" ht="61.5" customHeight="1" x14ac:dyDescent="0.2">
      <c r="A78" s="33">
        <v>51</v>
      </c>
      <c r="B78" s="39" t="s">
        <v>203</v>
      </c>
      <c r="C78" s="115">
        <v>2.9</v>
      </c>
      <c r="D78" s="34" t="s">
        <v>261</v>
      </c>
      <c r="E78" s="38">
        <v>60</v>
      </c>
      <c r="F78" s="34" t="s">
        <v>274</v>
      </c>
      <c r="G78" s="40">
        <v>65376.32</v>
      </c>
      <c r="H78" s="113">
        <v>54535.62</v>
      </c>
      <c r="I78" s="35">
        <f t="shared" si="2"/>
        <v>1.1987820070625399</v>
      </c>
    </row>
    <row r="79" spans="1:17" ht="46.5" customHeight="1" x14ac:dyDescent="0.2">
      <c r="A79" s="33">
        <v>52</v>
      </c>
      <c r="B79" s="39" t="s">
        <v>205</v>
      </c>
      <c r="C79" s="70">
        <v>3.1</v>
      </c>
      <c r="D79" s="34" t="s">
        <v>261</v>
      </c>
      <c r="E79" s="38">
        <v>61</v>
      </c>
      <c r="F79" s="34" t="s">
        <v>275</v>
      </c>
      <c r="G79" s="40">
        <v>79043.61</v>
      </c>
      <c r="H79" s="37">
        <v>49070.48</v>
      </c>
      <c r="I79" s="35">
        <f t="shared" si="2"/>
        <v>1.6108179500180149</v>
      </c>
    </row>
    <row r="80" spans="1:17" ht="46.5" customHeight="1" x14ac:dyDescent="0.2">
      <c r="A80" s="141">
        <v>53</v>
      </c>
      <c r="B80" s="142" t="s">
        <v>207</v>
      </c>
      <c r="C80" s="143">
        <v>3</v>
      </c>
      <c r="D80" s="34"/>
      <c r="E80" s="38"/>
      <c r="F80" s="34" t="s">
        <v>228</v>
      </c>
      <c r="G80" s="40">
        <v>64095.48</v>
      </c>
      <c r="H80" s="146">
        <v>51447.34</v>
      </c>
      <c r="I80" s="35">
        <f t="shared" si="2"/>
        <v>1.2458463353013005</v>
      </c>
    </row>
    <row r="81" spans="1:49" ht="50.1" customHeight="1" x14ac:dyDescent="0.2">
      <c r="A81" s="141"/>
      <c r="B81" s="142"/>
      <c r="C81" s="143"/>
      <c r="D81" s="34" t="s">
        <v>261</v>
      </c>
      <c r="E81" s="38">
        <v>62</v>
      </c>
      <c r="F81" s="34" t="s">
        <v>407</v>
      </c>
      <c r="G81" s="40">
        <v>68342.38</v>
      </c>
      <c r="H81" s="146"/>
      <c r="I81" s="35">
        <f>G81/H80</f>
        <v>1.3283948208012311</v>
      </c>
    </row>
    <row r="82" spans="1:49" ht="50.1" customHeight="1" x14ac:dyDescent="0.2">
      <c r="A82" s="141"/>
      <c r="B82" s="142"/>
      <c r="C82" s="143"/>
      <c r="D82" s="34" t="s">
        <v>261</v>
      </c>
      <c r="E82" s="38">
        <v>63</v>
      </c>
      <c r="F82" s="34" t="s">
        <v>408</v>
      </c>
      <c r="G82" s="40">
        <v>61264.21</v>
      </c>
      <c r="H82" s="146"/>
      <c r="I82" s="35">
        <f>G82/H80</f>
        <v>1.1908139468435104</v>
      </c>
    </row>
    <row r="83" spans="1:49" ht="51.6" customHeight="1" x14ac:dyDescent="0.2">
      <c r="A83" s="33">
        <v>54</v>
      </c>
      <c r="B83" s="39" t="s">
        <v>208</v>
      </c>
      <c r="C83" s="36">
        <v>3.1</v>
      </c>
      <c r="D83" s="34" t="s">
        <v>261</v>
      </c>
      <c r="E83" s="38">
        <v>64</v>
      </c>
      <c r="F83" s="34" t="s">
        <v>276</v>
      </c>
      <c r="G83" s="40">
        <v>62992.09</v>
      </c>
      <c r="H83" s="113">
        <v>48690.73</v>
      </c>
      <c r="I83" s="35">
        <f>G83/H83</f>
        <v>1.2937183320110417</v>
      </c>
    </row>
    <row r="84" spans="1:49" ht="49.9" customHeight="1" x14ac:dyDescent="0.2">
      <c r="A84" s="141">
        <v>55</v>
      </c>
      <c r="B84" s="142" t="s">
        <v>277</v>
      </c>
      <c r="C84" s="143">
        <v>3.3</v>
      </c>
      <c r="D84" s="57"/>
      <c r="E84" s="38"/>
      <c r="F84" s="34" t="s">
        <v>278</v>
      </c>
      <c r="G84" s="40">
        <v>58411.46</v>
      </c>
      <c r="H84" s="146">
        <v>51482.57</v>
      </c>
      <c r="I84" s="35">
        <f>G84/H84</f>
        <v>1.134587103946054</v>
      </c>
    </row>
    <row r="85" spans="1:49" ht="49.9" customHeight="1" x14ac:dyDescent="0.2">
      <c r="A85" s="141"/>
      <c r="B85" s="142"/>
      <c r="C85" s="143"/>
      <c r="D85" s="57" t="s">
        <v>261</v>
      </c>
      <c r="E85" s="38">
        <v>65</v>
      </c>
      <c r="F85" s="34" t="s">
        <v>419</v>
      </c>
      <c r="G85" s="40">
        <v>61446.37</v>
      </c>
      <c r="H85" s="146"/>
      <c r="I85" s="35">
        <f>G85/H84</f>
        <v>1.1935373467175396</v>
      </c>
    </row>
    <row r="86" spans="1:49" ht="40.5" customHeight="1" x14ac:dyDescent="0.2">
      <c r="A86" s="141"/>
      <c r="B86" s="142"/>
      <c r="C86" s="143"/>
      <c r="D86" s="57" t="s">
        <v>261</v>
      </c>
      <c r="E86" s="38">
        <v>66</v>
      </c>
      <c r="F86" s="34" t="s">
        <v>420</v>
      </c>
      <c r="G86" s="40">
        <v>55376.55</v>
      </c>
      <c r="H86" s="146"/>
      <c r="I86" s="35">
        <f>G86/H84</f>
        <v>1.0756368611745684</v>
      </c>
    </row>
    <row r="87" spans="1:49" ht="48.75" customHeight="1" x14ac:dyDescent="0.2">
      <c r="A87" s="33">
        <v>56</v>
      </c>
      <c r="B87" s="39" t="s">
        <v>279</v>
      </c>
      <c r="C87" s="70">
        <v>3.1</v>
      </c>
      <c r="D87" s="57" t="s">
        <v>261</v>
      </c>
      <c r="E87" s="38">
        <v>67</v>
      </c>
      <c r="F87" s="34" t="s">
        <v>280</v>
      </c>
      <c r="G87" s="40">
        <v>66554.7</v>
      </c>
      <c r="H87" s="37">
        <v>51186.41</v>
      </c>
      <c r="I87" s="35">
        <f t="shared" si="2"/>
        <v>1.3002416070984464</v>
      </c>
    </row>
    <row r="88" spans="1:49" ht="48.75" customHeight="1" x14ac:dyDescent="0.2">
      <c r="A88" s="33">
        <v>57</v>
      </c>
      <c r="B88" s="39" t="s">
        <v>213</v>
      </c>
      <c r="C88" s="70">
        <v>3.2</v>
      </c>
      <c r="D88" s="34" t="s">
        <v>261</v>
      </c>
      <c r="E88" s="38">
        <v>68</v>
      </c>
      <c r="F88" s="34" t="s">
        <v>281</v>
      </c>
      <c r="G88" s="40">
        <v>86137.47</v>
      </c>
      <c r="H88" s="37">
        <v>50623.06</v>
      </c>
      <c r="I88" s="35">
        <f>G88/H88</f>
        <v>1.7015460938157434</v>
      </c>
    </row>
    <row r="89" spans="1:49" ht="48.75" customHeight="1" x14ac:dyDescent="0.2">
      <c r="A89" s="33">
        <v>58</v>
      </c>
      <c r="B89" s="39" t="s">
        <v>215</v>
      </c>
      <c r="C89" s="70">
        <v>3.1</v>
      </c>
      <c r="D89" s="34" t="s">
        <v>261</v>
      </c>
      <c r="E89" s="38">
        <v>69</v>
      </c>
      <c r="F89" s="34" t="s">
        <v>417</v>
      </c>
      <c r="G89" s="40">
        <v>60897.440000000002</v>
      </c>
      <c r="H89" s="37">
        <v>51717.66</v>
      </c>
      <c r="I89" s="35">
        <f>G89/H89</f>
        <v>1.1774979765132452</v>
      </c>
    </row>
    <row r="90" spans="1:49" ht="41.25" customHeight="1" x14ac:dyDescent="0.2">
      <c r="A90" s="33">
        <v>59</v>
      </c>
      <c r="B90" s="39" t="s">
        <v>217</v>
      </c>
      <c r="C90" s="70">
        <v>2.8</v>
      </c>
      <c r="D90" s="34" t="s">
        <v>261</v>
      </c>
      <c r="E90" s="38">
        <v>70</v>
      </c>
      <c r="F90" s="34" t="s">
        <v>282</v>
      </c>
      <c r="G90" s="40">
        <v>54954.37</v>
      </c>
      <c r="H90" s="113">
        <v>52187.42</v>
      </c>
      <c r="I90" s="35">
        <f t="shared" si="2"/>
        <v>1.0530194824729793</v>
      </c>
    </row>
    <row r="91" spans="1:49" s="20" customFormat="1" ht="41.25" customHeight="1" x14ac:dyDescent="0.2">
      <c r="A91" s="33">
        <v>60</v>
      </c>
      <c r="B91" s="39" t="s">
        <v>218</v>
      </c>
      <c r="C91" s="104">
        <v>3.1</v>
      </c>
      <c r="D91" s="34" t="s">
        <v>261</v>
      </c>
      <c r="E91" s="38">
        <v>71</v>
      </c>
      <c r="F91" s="34" t="s">
        <v>283</v>
      </c>
      <c r="G91" s="40">
        <v>68640.44</v>
      </c>
      <c r="H91" s="113">
        <v>51537.45</v>
      </c>
      <c r="I91" s="35">
        <f t="shared" si="2"/>
        <v>1.331855572986246</v>
      </c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</row>
    <row r="92" spans="1:49" ht="48.75" customHeight="1" x14ac:dyDescent="0.2">
      <c r="A92" s="33">
        <v>61</v>
      </c>
      <c r="B92" s="39" t="s">
        <v>220</v>
      </c>
      <c r="C92" s="70">
        <v>3.5</v>
      </c>
      <c r="D92" s="34" t="s">
        <v>261</v>
      </c>
      <c r="E92" s="38">
        <v>72</v>
      </c>
      <c r="F92" s="34" t="s">
        <v>284</v>
      </c>
      <c r="G92" s="40">
        <v>82427.06</v>
      </c>
      <c r="H92" s="113">
        <v>51023.02</v>
      </c>
      <c r="I92" s="35">
        <f t="shared" si="2"/>
        <v>1.6154876759548926</v>
      </c>
    </row>
    <row r="93" spans="1:49" ht="48.75" customHeight="1" x14ac:dyDescent="0.2">
      <c r="A93" s="33">
        <v>62</v>
      </c>
      <c r="B93" s="39" t="s">
        <v>285</v>
      </c>
      <c r="C93" s="70">
        <v>3</v>
      </c>
      <c r="D93" s="34" t="s">
        <v>261</v>
      </c>
      <c r="E93" s="38">
        <v>73</v>
      </c>
      <c r="F93" s="33" t="s">
        <v>286</v>
      </c>
      <c r="G93" s="40">
        <v>60469.39</v>
      </c>
      <c r="H93" s="54">
        <v>51131.13</v>
      </c>
      <c r="I93" s="35">
        <f t="shared" si="2"/>
        <v>1.1826335541577118</v>
      </c>
    </row>
    <row r="94" spans="1:49" s="13" customFormat="1" ht="39.75" customHeight="1" x14ac:dyDescent="0.2">
      <c r="A94" s="33"/>
      <c r="B94" s="76" t="s">
        <v>106</v>
      </c>
      <c r="C94" s="77">
        <f>AVERAGE(C57:C93)</f>
        <v>3.137037037037036</v>
      </c>
      <c r="D94" s="80"/>
      <c r="E94" s="112"/>
      <c r="F94" s="80"/>
      <c r="G94" s="79">
        <f>AVERAGE(G57:G93)</f>
        <v>64623.412432432451</v>
      </c>
      <c r="H94" s="79">
        <f>AVERAGE(H57:H93)</f>
        <v>51584.379629629613</v>
      </c>
      <c r="I94" s="80">
        <f>AVERAGE(I57:I93)</f>
        <v>1.2582495213478624</v>
      </c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</row>
    <row r="95" spans="1:49" ht="37.5" customHeight="1" x14ac:dyDescent="0.2">
      <c r="A95" s="141">
        <v>63</v>
      </c>
      <c r="B95" s="142" t="s">
        <v>224</v>
      </c>
      <c r="C95" s="151">
        <v>5</v>
      </c>
      <c r="D95" s="92" t="s">
        <v>287</v>
      </c>
      <c r="E95" s="45">
        <v>74</v>
      </c>
      <c r="F95" s="33" t="s">
        <v>511</v>
      </c>
      <c r="G95" s="117">
        <v>100617.83</v>
      </c>
      <c r="H95" s="152">
        <v>44731.75</v>
      </c>
      <c r="I95" s="94">
        <f>G95/H95</f>
        <v>2.2493604654412134</v>
      </c>
    </row>
    <row r="96" spans="1:49" ht="40.5" customHeight="1" x14ac:dyDescent="0.2">
      <c r="A96" s="141"/>
      <c r="B96" s="142"/>
      <c r="C96" s="151"/>
      <c r="D96" s="92" t="s">
        <v>288</v>
      </c>
      <c r="E96" s="45">
        <v>75</v>
      </c>
      <c r="F96" s="33" t="s">
        <v>289</v>
      </c>
      <c r="G96" s="117">
        <v>119409.25</v>
      </c>
      <c r="H96" s="152"/>
      <c r="I96" s="94">
        <f>G96/H95</f>
        <v>2.6694517876005297</v>
      </c>
    </row>
    <row r="97" spans="1:9" ht="37.9" customHeight="1" x14ac:dyDescent="0.2">
      <c r="A97" s="33"/>
      <c r="B97" s="75" t="s">
        <v>109</v>
      </c>
      <c r="C97" s="77">
        <f>AVERAGE(C95)</f>
        <v>5</v>
      </c>
      <c r="D97" s="78"/>
      <c r="E97" s="76"/>
      <c r="F97" s="76"/>
      <c r="G97" s="80">
        <f>AVERAGE(G95:G96)</f>
        <v>110013.54000000001</v>
      </c>
      <c r="H97" s="80">
        <f>AVERAGE(H95:H96)</f>
        <v>44731.75</v>
      </c>
      <c r="I97" s="80">
        <f>AVERAGE(I95:I96)</f>
        <v>2.4594061265208715</v>
      </c>
    </row>
    <row r="98" spans="1:9" ht="60" customHeight="1" x14ac:dyDescent="0.2">
      <c r="A98" s="33">
        <v>64</v>
      </c>
      <c r="B98" s="39" t="s">
        <v>226</v>
      </c>
      <c r="C98" s="36">
        <v>6</v>
      </c>
      <c r="D98" s="92"/>
      <c r="E98" s="45"/>
      <c r="F98" s="33" t="s">
        <v>252</v>
      </c>
      <c r="G98" s="117">
        <v>0</v>
      </c>
      <c r="H98" s="108">
        <v>0</v>
      </c>
      <c r="I98" s="94">
        <v>0</v>
      </c>
    </row>
    <row r="99" spans="1:9" x14ac:dyDescent="0.2">
      <c r="A99" s="33"/>
      <c r="B99" s="75" t="s">
        <v>111</v>
      </c>
      <c r="C99" s="77">
        <f>AVERAGE(C98)</f>
        <v>6</v>
      </c>
      <c r="D99" s="78"/>
      <c r="E99" s="76"/>
      <c r="F99" s="76"/>
      <c r="G99" s="80">
        <v>0</v>
      </c>
      <c r="H99" s="80">
        <f>AVERAGE(H98)</f>
        <v>0</v>
      </c>
      <c r="I99" s="80">
        <f>AVERAGE(I98)</f>
        <v>0</v>
      </c>
    </row>
    <row r="214" spans="1:50" s="15" customFormat="1" ht="20.25" x14ac:dyDescent="0.2">
      <c r="B214" s="1"/>
      <c r="C214" s="2"/>
      <c r="D214" s="3"/>
      <c r="E214" s="21"/>
      <c r="F214" s="1"/>
      <c r="G214" s="3"/>
      <c r="H214" s="3"/>
      <c r="I214" s="3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</row>
    <row r="215" spans="1:50" s="15" customFormat="1" ht="20.25" x14ac:dyDescent="0.2">
      <c r="B215" s="1"/>
      <c r="C215" s="2"/>
      <c r="D215" s="3"/>
      <c r="E215" s="21"/>
      <c r="F215" s="1"/>
      <c r="G215" s="3"/>
      <c r="H215" s="3"/>
      <c r="I215" s="3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</row>
    <row r="216" spans="1:50" s="15" customFormat="1" ht="20.25" x14ac:dyDescent="0.2">
      <c r="B216" s="1"/>
      <c r="C216" s="2"/>
      <c r="D216" s="3"/>
      <c r="E216" s="21"/>
      <c r="F216" s="1"/>
      <c r="G216" s="3"/>
      <c r="H216" s="3"/>
      <c r="I216" s="3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</row>
    <row r="217" spans="1:50" s="15" customFormat="1" ht="20.25" x14ac:dyDescent="0.2">
      <c r="B217" s="1"/>
      <c r="C217" s="2"/>
      <c r="D217" s="3"/>
      <c r="E217" s="21"/>
      <c r="F217" s="1"/>
      <c r="G217" s="3"/>
      <c r="H217" s="3"/>
      <c r="I217" s="3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</row>
    <row r="218" spans="1:50" s="15" customFormat="1" ht="20.25" x14ac:dyDescent="0.2">
      <c r="A218" s="1"/>
      <c r="B218" s="1"/>
      <c r="C218" s="2"/>
      <c r="D218" s="3"/>
      <c r="E218" s="21"/>
      <c r="F218" s="1"/>
      <c r="G218" s="3"/>
      <c r="H218" s="3"/>
      <c r="I218" s="3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</row>
    <row r="219" spans="1:50" s="15" customFormat="1" ht="20.25" x14ac:dyDescent="0.2">
      <c r="A219" s="1"/>
      <c r="B219" s="1"/>
      <c r="C219" s="2"/>
      <c r="D219" s="3"/>
      <c r="E219" s="21"/>
      <c r="F219" s="1"/>
      <c r="G219" s="3"/>
      <c r="H219" s="3"/>
      <c r="I219" s="3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</row>
    <row r="220" spans="1:50" s="15" customFormat="1" ht="20.25" x14ac:dyDescent="0.2">
      <c r="A220" s="1"/>
      <c r="B220" s="1"/>
      <c r="C220" s="2"/>
      <c r="D220" s="3"/>
      <c r="E220" s="21"/>
      <c r="F220" s="1"/>
      <c r="G220" s="3"/>
      <c r="H220" s="3"/>
      <c r="I220" s="3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</row>
    <row r="221" spans="1:50" s="15" customFormat="1" ht="20.25" x14ac:dyDescent="0.2">
      <c r="A221" s="1"/>
      <c r="B221" s="1"/>
      <c r="C221" s="2"/>
      <c r="D221" s="3"/>
      <c r="E221" s="21"/>
      <c r="F221" s="1"/>
      <c r="G221" s="3"/>
      <c r="H221" s="3"/>
      <c r="I221" s="3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</row>
    <row r="222" spans="1:50" s="15" customFormat="1" ht="20.25" x14ac:dyDescent="0.2">
      <c r="A222" s="1"/>
      <c r="B222" s="1"/>
      <c r="C222" s="2"/>
      <c r="D222" s="3"/>
      <c r="E222" s="21"/>
      <c r="F222" s="1"/>
      <c r="G222" s="3"/>
      <c r="H222" s="3"/>
      <c r="I222" s="3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</row>
    <row r="223" spans="1:50" s="15" customFormat="1" ht="20.25" x14ac:dyDescent="0.2">
      <c r="A223" s="1"/>
      <c r="B223" s="1"/>
      <c r="C223" s="2"/>
      <c r="D223" s="3"/>
      <c r="E223" s="21"/>
      <c r="F223" s="1"/>
      <c r="G223" s="3"/>
      <c r="H223" s="3"/>
      <c r="I223" s="3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</row>
    <row r="224" spans="1:50" s="15" customFormat="1" ht="20.25" x14ac:dyDescent="0.2">
      <c r="A224" s="1"/>
      <c r="B224" s="1"/>
      <c r="C224" s="2"/>
      <c r="D224" s="3"/>
      <c r="E224" s="21"/>
      <c r="F224" s="1"/>
      <c r="G224" s="3"/>
      <c r="H224" s="3"/>
      <c r="I224" s="3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</row>
    <row r="225" spans="1:50" s="15" customFormat="1" ht="20.25" x14ac:dyDescent="0.2">
      <c r="A225" s="1"/>
      <c r="B225" s="1"/>
      <c r="C225" s="2"/>
      <c r="D225" s="3"/>
      <c r="E225" s="21"/>
      <c r="F225" s="1"/>
      <c r="G225" s="3"/>
      <c r="H225" s="3"/>
      <c r="I225" s="3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</row>
    <row r="226" spans="1:50" s="15" customFormat="1" ht="20.25" x14ac:dyDescent="0.2">
      <c r="A226" s="1"/>
      <c r="B226" s="1"/>
      <c r="C226" s="2"/>
      <c r="D226" s="3"/>
      <c r="E226" s="21"/>
      <c r="F226" s="1"/>
      <c r="G226" s="3"/>
      <c r="H226" s="3"/>
      <c r="I226" s="3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</row>
    <row r="227" spans="1:50" s="15" customFormat="1" ht="20.25" x14ac:dyDescent="0.2">
      <c r="A227" s="1"/>
      <c r="B227" s="1"/>
      <c r="C227" s="2"/>
      <c r="D227" s="3"/>
      <c r="E227" s="21"/>
      <c r="F227" s="1"/>
      <c r="G227" s="3"/>
      <c r="H227" s="3"/>
      <c r="I227" s="3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</row>
    <row r="228" spans="1:50" s="15" customFormat="1" ht="20.25" x14ac:dyDescent="0.2">
      <c r="A228" s="1"/>
      <c r="B228" s="1"/>
      <c r="C228" s="2"/>
      <c r="D228" s="3"/>
      <c r="E228" s="21"/>
      <c r="F228" s="1"/>
      <c r="G228" s="3"/>
      <c r="H228" s="3"/>
      <c r="I228" s="3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</row>
    <row r="229" spans="1:50" s="15" customFormat="1" ht="20.25" x14ac:dyDescent="0.2">
      <c r="A229" s="1"/>
      <c r="B229" s="1"/>
      <c r="C229" s="2"/>
      <c r="D229" s="3"/>
      <c r="E229" s="21"/>
      <c r="F229" s="1"/>
      <c r="G229" s="3"/>
      <c r="H229" s="3"/>
      <c r="I229" s="3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</row>
    <row r="258" spans="2:50" s="16" customFormat="1" ht="20.25" x14ac:dyDescent="0.2">
      <c r="B258" s="1"/>
      <c r="C258" s="2"/>
      <c r="D258" s="3"/>
      <c r="E258" s="21"/>
      <c r="F258" s="1"/>
      <c r="G258" s="3"/>
      <c r="H258" s="3"/>
      <c r="I258" s="3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</row>
    <row r="259" spans="2:50" s="16" customFormat="1" ht="20.25" x14ac:dyDescent="0.2">
      <c r="B259" s="1"/>
      <c r="C259" s="2"/>
      <c r="D259" s="3"/>
      <c r="E259" s="21"/>
      <c r="F259" s="1"/>
      <c r="G259" s="3"/>
      <c r="H259" s="3"/>
      <c r="I259" s="3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</row>
  </sheetData>
  <mergeCells count="59">
    <mergeCell ref="A73:A75"/>
    <mergeCell ref="B73:B75"/>
    <mergeCell ref="A65:A67"/>
    <mergeCell ref="B31:B33"/>
    <mergeCell ref="A31:A33"/>
    <mergeCell ref="C31:C33"/>
    <mergeCell ref="A50:A52"/>
    <mergeCell ref="B50:B52"/>
    <mergeCell ref="H34:H36"/>
    <mergeCell ref="B1:I1"/>
    <mergeCell ref="A4:A6"/>
    <mergeCell ref="B4:B6"/>
    <mergeCell ref="C4:C6"/>
    <mergeCell ref="A80:A82"/>
    <mergeCell ref="H80:H82"/>
    <mergeCell ref="H31:H33"/>
    <mergeCell ref="B34:B36"/>
    <mergeCell ref="A34:A36"/>
    <mergeCell ref="C34:C36"/>
    <mergeCell ref="H95:H96"/>
    <mergeCell ref="B84:B86"/>
    <mergeCell ref="C84:C86"/>
    <mergeCell ref="H84:H86"/>
    <mergeCell ref="H62:H64"/>
    <mergeCell ref="B65:B67"/>
    <mergeCell ref="B62:B64"/>
    <mergeCell ref="C62:C64"/>
    <mergeCell ref="H65:H67"/>
    <mergeCell ref="H73:H75"/>
    <mergeCell ref="A95:A96"/>
    <mergeCell ref="B95:B96"/>
    <mergeCell ref="A12:A14"/>
    <mergeCell ref="B12:B14"/>
    <mergeCell ref="C12:C14"/>
    <mergeCell ref="A62:A64"/>
    <mergeCell ref="C95:C96"/>
    <mergeCell ref="B80:B82"/>
    <mergeCell ref="C80:C82"/>
    <mergeCell ref="A84:A86"/>
    <mergeCell ref="C16:C18"/>
    <mergeCell ref="H16:H18"/>
    <mergeCell ref="B19:B21"/>
    <mergeCell ref="A19:A21"/>
    <mergeCell ref="C19:C21"/>
    <mergeCell ref="C73:C75"/>
    <mergeCell ref="C65:C67"/>
    <mergeCell ref="C47:C48"/>
    <mergeCell ref="A47:A48"/>
    <mergeCell ref="B47:B48"/>
    <mergeCell ref="H4:H6"/>
    <mergeCell ref="H12:H14"/>
    <mergeCell ref="H19:H21"/>
    <mergeCell ref="H50:H52"/>
    <mergeCell ref="A26:A28"/>
    <mergeCell ref="B26:B28"/>
    <mergeCell ref="C26:C28"/>
    <mergeCell ref="H26:H28"/>
    <mergeCell ref="A16:A18"/>
    <mergeCell ref="B16:B18"/>
  </mergeCells>
  <printOptions gridLines="1"/>
  <pageMargins left="0" right="0" top="0" bottom="0" header="0.51181102362204689" footer="0.51181102362204689"/>
  <pageSetup paperSize="9" scale="57" fitToHeight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199"/>
  <sheetViews>
    <sheetView zoomScale="83" zoomScaleNormal="83" workbookViewId="0">
      <pane ySplit="2" topLeftCell="A35" activePane="bottomLeft" state="frozen"/>
      <selection pane="bottomLeft" activeCell="E53" sqref="E53"/>
    </sheetView>
  </sheetViews>
  <sheetFormatPr defaultRowHeight="18.75" x14ac:dyDescent="0.2"/>
  <cols>
    <col min="1" max="1" width="6.7109375" style="1" customWidth="1"/>
    <col min="2" max="2" width="45" style="22" customWidth="1"/>
    <col min="3" max="3" width="30.28515625" style="2" customWidth="1"/>
    <col min="4" max="4" width="33" style="1" customWidth="1"/>
    <col min="5" max="5" width="7.85546875" style="1" customWidth="1"/>
    <col min="6" max="6" width="42.28515625" style="1" customWidth="1"/>
    <col min="7" max="7" width="23.140625" style="29" customWidth="1"/>
    <col min="8" max="8" width="33.28515625" style="28" customWidth="1"/>
    <col min="9" max="9" width="23.140625" style="17" customWidth="1"/>
    <col min="10" max="16384" width="9.140625" style="4"/>
  </cols>
  <sheetData>
    <row r="1" spans="1:74" ht="81.75" customHeight="1" x14ac:dyDescent="0.2">
      <c r="A1" s="46"/>
      <c r="B1" s="145" t="s">
        <v>386</v>
      </c>
      <c r="C1" s="145"/>
      <c r="D1" s="145"/>
      <c r="E1" s="145"/>
      <c r="F1" s="145"/>
      <c r="G1" s="145"/>
      <c r="H1" s="145"/>
      <c r="I1" s="145"/>
    </row>
    <row r="2" spans="1:74" s="7" customFormat="1" ht="135" customHeight="1" x14ac:dyDescent="0.25">
      <c r="A2" s="45" t="s">
        <v>0</v>
      </c>
      <c r="B2" s="91" t="s">
        <v>1</v>
      </c>
      <c r="C2" s="36" t="s">
        <v>2</v>
      </c>
      <c r="D2" s="92" t="s">
        <v>3</v>
      </c>
      <c r="E2" s="45" t="s">
        <v>0</v>
      </c>
      <c r="F2" s="45" t="s">
        <v>4</v>
      </c>
      <c r="G2" s="93" t="s">
        <v>387</v>
      </c>
      <c r="H2" s="56" t="s">
        <v>389</v>
      </c>
      <c r="I2" s="94" t="s">
        <v>388</v>
      </c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</row>
    <row r="3" spans="1:74" ht="42.75" customHeight="1" x14ac:dyDescent="0.2">
      <c r="A3" s="33">
        <v>1</v>
      </c>
      <c r="B3" s="95" t="s">
        <v>128</v>
      </c>
      <c r="C3" s="70">
        <v>3.6</v>
      </c>
      <c r="D3" s="34" t="s">
        <v>291</v>
      </c>
      <c r="E3" s="33">
        <v>1</v>
      </c>
      <c r="F3" s="33" t="s">
        <v>292</v>
      </c>
      <c r="G3" s="40">
        <v>66753.679999999993</v>
      </c>
      <c r="H3" s="56">
        <v>59098.29</v>
      </c>
      <c r="I3" s="35">
        <f>G3/H3</f>
        <v>1.1295365737316594</v>
      </c>
    </row>
    <row r="4" spans="1:74" ht="37.5" x14ac:dyDescent="0.2">
      <c r="A4" s="34">
        <v>2</v>
      </c>
      <c r="B4" s="95" t="s">
        <v>145</v>
      </c>
      <c r="C4" s="70">
        <v>4.3</v>
      </c>
      <c r="D4" s="34" t="s">
        <v>291</v>
      </c>
      <c r="E4" s="33">
        <v>2</v>
      </c>
      <c r="F4" s="33" t="s">
        <v>293</v>
      </c>
      <c r="G4" s="96">
        <v>70119.820000000007</v>
      </c>
      <c r="H4" s="37">
        <v>55741.27</v>
      </c>
      <c r="I4" s="35">
        <f>G4/H4</f>
        <v>1.2579516039013825</v>
      </c>
    </row>
    <row r="5" spans="1:74" ht="37.5" x14ac:dyDescent="0.2">
      <c r="A5" s="33">
        <v>3</v>
      </c>
      <c r="B5" s="95" t="s">
        <v>149</v>
      </c>
      <c r="C5" s="70"/>
      <c r="D5" s="34" t="s">
        <v>291</v>
      </c>
      <c r="E5" s="33"/>
      <c r="F5" s="33" t="s">
        <v>252</v>
      </c>
      <c r="G5" s="96"/>
      <c r="H5" s="37"/>
      <c r="I5" s="35">
        <f>0</f>
        <v>0</v>
      </c>
    </row>
    <row r="6" spans="1:74" ht="37.5" x14ac:dyDescent="0.2">
      <c r="A6" s="33">
        <v>4</v>
      </c>
      <c r="B6" s="95" t="s">
        <v>157</v>
      </c>
      <c r="C6" s="70">
        <v>4.3</v>
      </c>
      <c r="D6" s="34" t="s">
        <v>291</v>
      </c>
      <c r="E6" s="33">
        <v>3</v>
      </c>
      <c r="F6" s="33" t="s">
        <v>294</v>
      </c>
      <c r="G6" s="40">
        <v>68418.66</v>
      </c>
      <c r="H6" s="37">
        <v>62098.3</v>
      </c>
      <c r="I6" s="35">
        <f>G6/H6</f>
        <v>1.1017799199011888</v>
      </c>
    </row>
    <row r="7" spans="1:74" ht="36.75" customHeight="1" x14ac:dyDescent="0.2">
      <c r="A7" s="33">
        <v>5</v>
      </c>
      <c r="B7" s="95" t="s">
        <v>159</v>
      </c>
      <c r="C7" s="70" t="s">
        <v>160</v>
      </c>
      <c r="D7" s="34" t="s">
        <v>291</v>
      </c>
      <c r="E7" s="33">
        <v>4</v>
      </c>
      <c r="F7" s="33" t="s">
        <v>295</v>
      </c>
      <c r="G7" s="40">
        <v>86002.84</v>
      </c>
      <c r="H7" s="37">
        <v>62458.01</v>
      </c>
      <c r="I7" s="35">
        <f>G7/H7</f>
        <v>1.3769705438902071</v>
      </c>
    </row>
    <row r="8" spans="1:74" s="10" customFormat="1" ht="43.5" customHeight="1" x14ac:dyDescent="0.2">
      <c r="A8" s="63"/>
      <c r="B8" s="97" t="s">
        <v>53</v>
      </c>
      <c r="C8" s="77">
        <f>AVERAGE(C3:C7)</f>
        <v>4.0666666666666664</v>
      </c>
      <c r="D8" s="77"/>
      <c r="E8" s="63"/>
      <c r="F8" s="77"/>
      <c r="G8" s="79">
        <f>AVERAGE(G3:G7)</f>
        <v>72823.75</v>
      </c>
      <c r="H8" s="79">
        <f>AVERAGE(H3:H7)</f>
        <v>59848.967499999999</v>
      </c>
      <c r="I8" s="80">
        <f>AVERAGE(I3:I7)</f>
        <v>0.97324772828488759</v>
      </c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</row>
    <row r="9" spans="1:74" ht="37.5" x14ac:dyDescent="0.2">
      <c r="A9" s="33">
        <v>1</v>
      </c>
      <c r="B9" s="98" t="s">
        <v>178</v>
      </c>
      <c r="C9" s="70" t="s">
        <v>296</v>
      </c>
      <c r="D9" s="44" t="s">
        <v>290</v>
      </c>
      <c r="E9" s="99"/>
      <c r="F9" s="44" t="s">
        <v>252</v>
      </c>
      <c r="G9" s="40"/>
      <c r="H9" s="37"/>
      <c r="I9" s="35">
        <v>0</v>
      </c>
    </row>
    <row r="10" spans="1:74" ht="37.5" x14ac:dyDescent="0.2">
      <c r="A10" s="43">
        <v>2</v>
      </c>
      <c r="B10" s="100" t="s">
        <v>179</v>
      </c>
      <c r="C10" s="70">
        <v>3.3</v>
      </c>
      <c r="D10" s="44" t="s">
        <v>290</v>
      </c>
      <c r="E10" s="99">
        <v>5</v>
      </c>
      <c r="F10" s="44" t="s">
        <v>405</v>
      </c>
      <c r="G10" s="58">
        <v>84727.99</v>
      </c>
      <c r="H10" s="54">
        <v>53398.15</v>
      </c>
      <c r="I10" s="72">
        <f>G10/H10</f>
        <v>1.5867214500876903</v>
      </c>
    </row>
    <row r="11" spans="1:74" ht="37.5" x14ac:dyDescent="0.2">
      <c r="A11" s="33">
        <v>3</v>
      </c>
      <c r="B11" s="98" t="s">
        <v>181</v>
      </c>
      <c r="C11" s="70" t="s">
        <v>296</v>
      </c>
      <c r="D11" s="44" t="s">
        <v>290</v>
      </c>
      <c r="E11" s="99"/>
      <c r="F11" s="44" t="s">
        <v>252</v>
      </c>
      <c r="G11" s="58"/>
      <c r="H11" s="54"/>
      <c r="I11" s="72"/>
    </row>
    <row r="12" spans="1:74" ht="37.5" x14ac:dyDescent="0.2">
      <c r="A12" s="33">
        <v>4</v>
      </c>
      <c r="B12" s="98" t="s">
        <v>266</v>
      </c>
      <c r="C12" s="70">
        <v>3.2</v>
      </c>
      <c r="D12" s="44" t="s">
        <v>290</v>
      </c>
      <c r="E12" s="99">
        <v>6</v>
      </c>
      <c r="F12" s="99" t="s">
        <v>297</v>
      </c>
      <c r="G12" s="58">
        <v>74961.98</v>
      </c>
      <c r="H12" s="54">
        <v>51297.88</v>
      </c>
      <c r="I12" s="72">
        <f>G12/H12</f>
        <v>1.4613075628076637</v>
      </c>
    </row>
    <row r="13" spans="1:74" ht="37.5" x14ac:dyDescent="0.2">
      <c r="A13" s="33">
        <v>5</v>
      </c>
      <c r="B13" s="98" t="s">
        <v>183</v>
      </c>
      <c r="C13" s="70">
        <v>3.2</v>
      </c>
      <c r="D13" s="44" t="s">
        <v>290</v>
      </c>
      <c r="E13" s="99"/>
      <c r="F13" s="44" t="s">
        <v>298</v>
      </c>
      <c r="G13" s="58"/>
      <c r="H13" s="54"/>
      <c r="I13" s="72"/>
    </row>
    <row r="14" spans="1:74" ht="37.5" x14ac:dyDescent="0.2">
      <c r="A14" s="33">
        <v>6</v>
      </c>
      <c r="B14" s="98" t="s">
        <v>185</v>
      </c>
      <c r="C14" s="70">
        <v>3</v>
      </c>
      <c r="D14" s="44" t="s">
        <v>290</v>
      </c>
      <c r="E14" s="99">
        <v>7</v>
      </c>
      <c r="F14" s="44" t="s">
        <v>299</v>
      </c>
      <c r="G14" s="58">
        <v>74077.37</v>
      </c>
      <c r="H14" s="54">
        <v>50145.79</v>
      </c>
      <c r="I14" s="72">
        <f>G14/H14</f>
        <v>1.4772400634230709</v>
      </c>
    </row>
    <row r="15" spans="1:74" ht="37.5" x14ac:dyDescent="0.2">
      <c r="A15" s="33">
        <v>7</v>
      </c>
      <c r="B15" s="98" t="s">
        <v>268</v>
      </c>
      <c r="C15" s="70" t="s">
        <v>296</v>
      </c>
      <c r="D15" s="44" t="s">
        <v>290</v>
      </c>
      <c r="E15" s="99"/>
      <c r="F15" s="44" t="s">
        <v>252</v>
      </c>
      <c r="G15" s="58"/>
      <c r="H15" s="54"/>
      <c r="I15" s="72">
        <v>0</v>
      </c>
    </row>
    <row r="16" spans="1:74" ht="37.5" x14ac:dyDescent="0.2">
      <c r="A16" s="33">
        <v>8</v>
      </c>
      <c r="B16" s="98" t="s">
        <v>189</v>
      </c>
      <c r="C16" s="70" t="s">
        <v>176</v>
      </c>
      <c r="D16" s="44" t="s">
        <v>290</v>
      </c>
      <c r="E16" s="99"/>
      <c r="F16" s="44" t="s">
        <v>252</v>
      </c>
      <c r="G16" s="58"/>
      <c r="H16" s="54"/>
      <c r="I16" s="72">
        <v>0</v>
      </c>
    </row>
    <row r="17" spans="1:52" ht="37.5" x14ac:dyDescent="0.2">
      <c r="A17" s="33">
        <v>9</v>
      </c>
      <c r="B17" s="98" t="s">
        <v>190</v>
      </c>
      <c r="C17" s="70">
        <v>3.2</v>
      </c>
      <c r="D17" s="44" t="s">
        <v>290</v>
      </c>
      <c r="E17" s="99">
        <v>8</v>
      </c>
      <c r="F17" s="44" t="s">
        <v>300</v>
      </c>
      <c r="G17" s="58">
        <v>72460.67</v>
      </c>
      <c r="H17" s="54">
        <v>50896.04</v>
      </c>
      <c r="I17" s="72">
        <f>G17/H17</f>
        <v>1.4236995648384432</v>
      </c>
    </row>
    <row r="18" spans="1:52" ht="33.75" customHeight="1" x14ac:dyDescent="0.2">
      <c r="A18" s="33">
        <v>10</v>
      </c>
      <c r="B18" s="100" t="s">
        <v>192</v>
      </c>
      <c r="C18" s="70">
        <v>3.9</v>
      </c>
      <c r="D18" s="44" t="s">
        <v>290</v>
      </c>
      <c r="E18" s="99">
        <v>9</v>
      </c>
      <c r="F18" s="44" t="s">
        <v>301</v>
      </c>
      <c r="G18" s="58">
        <v>84526.27</v>
      </c>
      <c r="H18" s="54">
        <v>51985.51</v>
      </c>
      <c r="I18" s="72">
        <f>G18/H18</f>
        <v>1.6259582718338246</v>
      </c>
    </row>
    <row r="19" spans="1:52" ht="37.5" x14ac:dyDescent="0.2">
      <c r="A19" s="33">
        <v>11</v>
      </c>
      <c r="B19" s="98" t="s">
        <v>194</v>
      </c>
      <c r="C19" s="70" t="s">
        <v>132</v>
      </c>
      <c r="D19" s="44" t="s">
        <v>290</v>
      </c>
      <c r="E19" s="99">
        <v>10</v>
      </c>
      <c r="F19" s="44" t="s">
        <v>302</v>
      </c>
      <c r="G19" s="60">
        <v>70385.539999999994</v>
      </c>
      <c r="H19" s="101">
        <v>52279.47</v>
      </c>
      <c r="I19" s="72">
        <f>G19/H19</f>
        <v>1.3463323174469823</v>
      </c>
    </row>
    <row r="20" spans="1:52" ht="37.5" x14ac:dyDescent="0.2">
      <c r="A20" s="33">
        <v>12</v>
      </c>
      <c r="B20" s="98" t="s">
        <v>303</v>
      </c>
      <c r="C20" s="70"/>
      <c r="D20" s="44" t="s">
        <v>290</v>
      </c>
      <c r="E20" s="99"/>
      <c r="F20" s="99" t="s">
        <v>252</v>
      </c>
      <c r="G20" s="58"/>
      <c r="H20" s="54"/>
      <c r="I20" s="72">
        <v>0</v>
      </c>
    </row>
    <row r="21" spans="1:52" ht="37.5" x14ac:dyDescent="0.2">
      <c r="A21" s="33">
        <v>13</v>
      </c>
      <c r="B21" s="98" t="s">
        <v>197</v>
      </c>
      <c r="C21" s="70"/>
      <c r="D21" s="44" t="s">
        <v>290</v>
      </c>
      <c r="E21" s="99"/>
      <c r="F21" s="44" t="s">
        <v>252</v>
      </c>
      <c r="G21" s="58"/>
      <c r="H21" s="54"/>
      <c r="I21" s="72">
        <v>0</v>
      </c>
    </row>
    <row r="22" spans="1:52" ht="37.5" x14ac:dyDescent="0.2">
      <c r="A22" s="33">
        <v>14</v>
      </c>
      <c r="B22" s="98" t="s">
        <v>199</v>
      </c>
      <c r="C22" s="70"/>
      <c r="D22" s="44" t="s">
        <v>290</v>
      </c>
      <c r="E22" s="99"/>
      <c r="F22" s="44" t="s">
        <v>252</v>
      </c>
      <c r="G22" s="58"/>
      <c r="H22" s="54"/>
      <c r="I22" s="72">
        <v>0</v>
      </c>
    </row>
    <row r="23" spans="1:52" ht="37.5" x14ac:dyDescent="0.2">
      <c r="A23" s="33">
        <v>15</v>
      </c>
      <c r="B23" s="98" t="s">
        <v>201</v>
      </c>
      <c r="C23" s="70">
        <v>2.9</v>
      </c>
      <c r="D23" s="44" t="s">
        <v>290</v>
      </c>
      <c r="E23" s="99">
        <v>11</v>
      </c>
      <c r="F23" s="44" t="s">
        <v>304</v>
      </c>
      <c r="G23" s="58">
        <v>66599.25</v>
      </c>
      <c r="H23" s="54">
        <v>50686.22</v>
      </c>
      <c r="I23" s="72">
        <f>G23/H23</f>
        <v>1.3139517999172161</v>
      </c>
    </row>
    <row r="24" spans="1:52" ht="65.25" customHeight="1" x14ac:dyDescent="0.2">
      <c r="A24" s="33">
        <v>16</v>
      </c>
      <c r="B24" s="98" t="s">
        <v>203</v>
      </c>
      <c r="C24" s="102"/>
      <c r="D24" s="44" t="s">
        <v>290</v>
      </c>
      <c r="E24" s="99"/>
      <c r="F24" s="44" t="s">
        <v>252</v>
      </c>
      <c r="G24" s="58"/>
      <c r="H24" s="54"/>
      <c r="I24" s="72">
        <v>0</v>
      </c>
    </row>
    <row r="25" spans="1:52" ht="37.5" x14ac:dyDescent="0.2">
      <c r="A25" s="33">
        <v>17</v>
      </c>
      <c r="B25" s="98" t="s">
        <v>205</v>
      </c>
      <c r="C25" s="70"/>
      <c r="D25" s="44" t="s">
        <v>290</v>
      </c>
      <c r="E25" s="99"/>
      <c r="F25" s="44" t="s">
        <v>252</v>
      </c>
      <c r="G25" s="58"/>
      <c r="H25" s="54"/>
      <c r="I25" s="72">
        <v>0</v>
      </c>
    </row>
    <row r="26" spans="1:52" ht="37.5" x14ac:dyDescent="0.2">
      <c r="A26" s="33">
        <v>18</v>
      </c>
      <c r="B26" s="98" t="s">
        <v>207</v>
      </c>
      <c r="C26" s="70"/>
      <c r="D26" s="44" t="s">
        <v>290</v>
      </c>
      <c r="E26" s="99"/>
      <c r="F26" s="44" t="s">
        <v>252</v>
      </c>
      <c r="G26" s="58"/>
      <c r="H26" s="54"/>
      <c r="I26" s="72">
        <v>0</v>
      </c>
      <c r="J26" s="90"/>
    </row>
    <row r="27" spans="1:52" ht="25.5" customHeight="1" x14ac:dyDescent="0.2">
      <c r="A27" s="33">
        <v>19</v>
      </c>
      <c r="B27" s="100" t="s">
        <v>208</v>
      </c>
      <c r="C27" s="70">
        <v>3.1</v>
      </c>
      <c r="D27" s="44"/>
      <c r="E27" s="99"/>
      <c r="F27" s="44" t="s">
        <v>252</v>
      </c>
      <c r="G27" s="58">
        <v>0</v>
      </c>
      <c r="H27" s="54">
        <v>0</v>
      </c>
      <c r="I27" s="72">
        <v>0</v>
      </c>
    </row>
    <row r="28" spans="1:52" s="14" customFormat="1" ht="37.5" x14ac:dyDescent="0.2">
      <c r="A28" s="33">
        <v>20</v>
      </c>
      <c r="B28" s="98" t="s">
        <v>277</v>
      </c>
      <c r="C28" s="70">
        <v>3.3</v>
      </c>
      <c r="D28" s="44" t="s">
        <v>290</v>
      </c>
      <c r="E28" s="99">
        <v>12</v>
      </c>
      <c r="F28" s="44" t="s">
        <v>518</v>
      </c>
      <c r="G28" s="58">
        <v>68087.02</v>
      </c>
      <c r="H28" s="101">
        <v>51482.57</v>
      </c>
      <c r="I28" s="72">
        <f>G28/H28</f>
        <v>1.3225256625689046</v>
      </c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</row>
    <row r="29" spans="1:52" ht="37.5" x14ac:dyDescent="0.2">
      <c r="A29" s="33">
        <v>21</v>
      </c>
      <c r="B29" s="98" t="s">
        <v>211</v>
      </c>
      <c r="C29" s="70"/>
      <c r="D29" s="44" t="s">
        <v>290</v>
      </c>
      <c r="E29" s="99"/>
      <c r="F29" s="44" t="s">
        <v>298</v>
      </c>
      <c r="G29" s="58"/>
      <c r="H29" s="54"/>
      <c r="I29" s="72">
        <v>0</v>
      </c>
    </row>
    <row r="30" spans="1:52" ht="37.5" x14ac:dyDescent="0.2">
      <c r="A30" s="43">
        <v>22</v>
      </c>
      <c r="B30" s="100" t="s">
        <v>213</v>
      </c>
      <c r="C30" s="70">
        <v>3.3</v>
      </c>
      <c r="D30" s="44" t="s">
        <v>290</v>
      </c>
      <c r="E30" s="99">
        <v>13</v>
      </c>
      <c r="F30" s="99" t="s">
        <v>398</v>
      </c>
      <c r="G30" s="58">
        <v>69016.259999999995</v>
      </c>
      <c r="H30" s="54">
        <v>50623.06</v>
      </c>
      <c r="I30" s="72">
        <f>G30/H30</f>
        <v>1.3633363925452155</v>
      </c>
    </row>
    <row r="31" spans="1:52" ht="37.5" x14ac:dyDescent="0.2">
      <c r="A31" s="33">
        <v>23</v>
      </c>
      <c r="B31" s="100" t="s">
        <v>215</v>
      </c>
      <c r="C31" s="70">
        <v>3.1</v>
      </c>
      <c r="D31" s="44" t="s">
        <v>290</v>
      </c>
      <c r="E31" s="99">
        <v>14</v>
      </c>
      <c r="F31" s="44" t="s">
        <v>517</v>
      </c>
      <c r="G31" s="58">
        <v>65223.15</v>
      </c>
      <c r="H31" s="54">
        <v>51717.66</v>
      </c>
      <c r="I31" s="72">
        <f>G31/H31</f>
        <v>1.2611388450289513</v>
      </c>
    </row>
    <row r="32" spans="1:52" s="23" customFormat="1" ht="37.5" x14ac:dyDescent="0.2">
      <c r="A32" s="41">
        <v>24</v>
      </c>
      <c r="B32" s="98" t="s">
        <v>217</v>
      </c>
      <c r="C32" s="70"/>
      <c r="D32" s="44" t="s">
        <v>290</v>
      </c>
      <c r="E32" s="99"/>
      <c r="F32" s="44" t="s">
        <v>252</v>
      </c>
      <c r="G32" s="58"/>
      <c r="H32" s="103"/>
      <c r="I32" s="72">
        <v>0</v>
      </c>
    </row>
    <row r="33" spans="1:52" s="23" customFormat="1" ht="37.5" x14ac:dyDescent="0.2">
      <c r="A33" s="41">
        <v>25</v>
      </c>
      <c r="B33" s="98" t="s">
        <v>218</v>
      </c>
      <c r="C33" s="104"/>
      <c r="D33" s="44" t="s">
        <v>290</v>
      </c>
      <c r="E33" s="99"/>
      <c r="F33" s="99" t="s">
        <v>252</v>
      </c>
      <c r="G33" s="58"/>
      <c r="H33" s="105"/>
      <c r="I33" s="72">
        <v>0</v>
      </c>
    </row>
    <row r="34" spans="1:52" ht="37.5" x14ac:dyDescent="0.2">
      <c r="A34" s="33">
        <v>26</v>
      </c>
      <c r="B34" s="98" t="s">
        <v>220</v>
      </c>
      <c r="C34" s="70">
        <v>3.5</v>
      </c>
      <c r="D34" s="44" t="s">
        <v>290</v>
      </c>
      <c r="E34" s="99">
        <v>15</v>
      </c>
      <c r="F34" s="44" t="s">
        <v>305</v>
      </c>
      <c r="G34" s="58">
        <v>107159.99</v>
      </c>
      <c r="H34" s="54">
        <v>51023.02</v>
      </c>
      <c r="I34" s="72">
        <f>G34/H34</f>
        <v>2.1002282891134239</v>
      </c>
    </row>
    <row r="35" spans="1:52" ht="37.5" x14ac:dyDescent="0.2">
      <c r="A35" s="33">
        <v>27</v>
      </c>
      <c r="B35" s="98" t="s">
        <v>285</v>
      </c>
      <c r="C35" s="70"/>
      <c r="D35" s="44" t="s">
        <v>290</v>
      </c>
      <c r="E35" s="99"/>
      <c r="F35" s="99" t="s">
        <v>252</v>
      </c>
      <c r="G35" s="58"/>
      <c r="H35" s="54"/>
      <c r="I35" s="72">
        <v>0</v>
      </c>
    </row>
    <row r="36" spans="1:52" s="13" customFormat="1" ht="30" customHeight="1" x14ac:dyDescent="0.2">
      <c r="A36" s="76"/>
      <c r="B36" s="106" t="s">
        <v>106</v>
      </c>
      <c r="C36" s="77">
        <f>AVERAGE(C9:C35)</f>
        <v>3.25</v>
      </c>
      <c r="D36" s="80"/>
      <c r="E36" s="76"/>
      <c r="F36" s="80"/>
      <c r="G36" s="79">
        <f>AVERAGE(G9:G35)</f>
        <v>69768.790833333347</v>
      </c>
      <c r="H36" s="79">
        <f>AVERAGE(H9:H35)</f>
        <v>47127.947500000009</v>
      </c>
      <c r="I36" s="80">
        <f>AVERAGE(I9:I35)</f>
        <v>0.65129760878445553</v>
      </c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</row>
    <row r="37" spans="1:52" x14ac:dyDescent="0.2">
      <c r="I37" s="3"/>
    </row>
    <row r="38" spans="1:52" x14ac:dyDescent="0.2">
      <c r="I38" s="3"/>
    </row>
    <row r="39" spans="1:52" x14ac:dyDescent="0.2">
      <c r="I39" s="3"/>
    </row>
    <row r="40" spans="1:52" x14ac:dyDescent="0.2">
      <c r="I40" s="3"/>
    </row>
    <row r="41" spans="1:52" x14ac:dyDescent="0.2">
      <c r="I41" s="3"/>
    </row>
    <row r="42" spans="1:52" x14ac:dyDescent="0.2">
      <c r="I42" s="3"/>
    </row>
    <row r="43" spans="1:52" x14ac:dyDescent="0.2">
      <c r="I43" s="3"/>
    </row>
    <row r="44" spans="1:52" x14ac:dyDescent="0.2">
      <c r="I44" s="3"/>
    </row>
    <row r="45" spans="1:52" x14ac:dyDescent="0.2">
      <c r="I45" s="3"/>
    </row>
    <row r="46" spans="1:52" x14ac:dyDescent="0.2">
      <c r="I46" s="3"/>
    </row>
    <row r="47" spans="1:52" x14ac:dyDescent="0.2">
      <c r="I47" s="3"/>
    </row>
    <row r="48" spans="1:52" x14ac:dyDescent="0.2">
      <c r="I48" s="3"/>
    </row>
    <row r="49" spans="9:9" x14ac:dyDescent="0.2">
      <c r="I49" s="3"/>
    </row>
    <row r="50" spans="9:9" x14ac:dyDescent="0.2">
      <c r="I50" s="3"/>
    </row>
    <row r="51" spans="9:9" x14ac:dyDescent="0.2">
      <c r="I51" s="3"/>
    </row>
    <row r="52" spans="9:9" x14ac:dyDescent="0.2">
      <c r="I52" s="3"/>
    </row>
    <row r="53" spans="9:9" x14ac:dyDescent="0.2">
      <c r="I53" s="3"/>
    </row>
    <row r="54" spans="9:9" x14ac:dyDescent="0.2">
      <c r="I54" s="3"/>
    </row>
    <row r="55" spans="9:9" x14ac:dyDescent="0.2">
      <c r="I55" s="3"/>
    </row>
    <row r="56" spans="9:9" x14ac:dyDescent="0.2">
      <c r="I56" s="3"/>
    </row>
    <row r="57" spans="9:9" x14ac:dyDescent="0.2">
      <c r="I57" s="3"/>
    </row>
    <row r="58" spans="9:9" x14ac:dyDescent="0.2">
      <c r="I58" s="3"/>
    </row>
    <row r="59" spans="9:9" x14ac:dyDescent="0.2">
      <c r="I59" s="3"/>
    </row>
    <row r="60" spans="9:9" x14ac:dyDescent="0.2">
      <c r="I60" s="3"/>
    </row>
    <row r="61" spans="9:9" x14ac:dyDescent="0.2">
      <c r="I61" s="3"/>
    </row>
    <row r="62" spans="9:9" x14ac:dyDescent="0.2">
      <c r="I62" s="3"/>
    </row>
    <row r="63" spans="9:9" x14ac:dyDescent="0.2">
      <c r="I63" s="3"/>
    </row>
    <row r="64" spans="9:9" x14ac:dyDescent="0.2">
      <c r="I64" s="3"/>
    </row>
    <row r="65" spans="9:9" x14ac:dyDescent="0.2">
      <c r="I65" s="3"/>
    </row>
    <row r="66" spans="9:9" x14ac:dyDescent="0.2">
      <c r="I66" s="3"/>
    </row>
    <row r="67" spans="9:9" x14ac:dyDescent="0.2">
      <c r="I67" s="3"/>
    </row>
    <row r="68" spans="9:9" x14ac:dyDescent="0.2">
      <c r="I68" s="3"/>
    </row>
    <row r="69" spans="9:9" x14ac:dyDescent="0.2">
      <c r="I69" s="3"/>
    </row>
    <row r="70" spans="9:9" x14ac:dyDescent="0.2">
      <c r="I70" s="3"/>
    </row>
    <row r="71" spans="9:9" x14ac:dyDescent="0.2">
      <c r="I71" s="3"/>
    </row>
    <row r="72" spans="9:9" x14ac:dyDescent="0.2">
      <c r="I72" s="3"/>
    </row>
    <row r="73" spans="9:9" x14ac:dyDescent="0.2">
      <c r="I73" s="3"/>
    </row>
    <row r="74" spans="9:9" x14ac:dyDescent="0.2">
      <c r="I74" s="3"/>
    </row>
    <row r="75" spans="9:9" x14ac:dyDescent="0.2">
      <c r="I75" s="3"/>
    </row>
    <row r="76" spans="9:9" x14ac:dyDescent="0.2">
      <c r="I76" s="3"/>
    </row>
    <row r="77" spans="9:9" x14ac:dyDescent="0.2">
      <c r="I77" s="3"/>
    </row>
    <row r="78" spans="9:9" x14ac:dyDescent="0.2">
      <c r="I78" s="3"/>
    </row>
    <row r="79" spans="9:9" x14ac:dyDescent="0.2">
      <c r="I79" s="3"/>
    </row>
    <row r="80" spans="9:9" x14ac:dyDescent="0.2">
      <c r="I80" s="3"/>
    </row>
    <row r="81" spans="9:9" x14ac:dyDescent="0.2">
      <c r="I81" s="3"/>
    </row>
    <row r="82" spans="9:9" x14ac:dyDescent="0.2">
      <c r="I82" s="3"/>
    </row>
    <row r="83" spans="9:9" x14ac:dyDescent="0.2">
      <c r="I83" s="3"/>
    </row>
    <row r="84" spans="9:9" x14ac:dyDescent="0.2">
      <c r="I84" s="3"/>
    </row>
    <row r="85" spans="9:9" x14ac:dyDescent="0.2">
      <c r="I85" s="3"/>
    </row>
    <row r="86" spans="9:9" x14ac:dyDescent="0.2">
      <c r="I86" s="3"/>
    </row>
    <row r="87" spans="9:9" x14ac:dyDescent="0.2">
      <c r="I87" s="3"/>
    </row>
    <row r="88" spans="9:9" x14ac:dyDescent="0.2">
      <c r="I88" s="3"/>
    </row>
    <row r="89" spans="9:9" x14ac:dyDescent="0.2">
      <c r="I89" s="3"/>
    </row>
    <row r="90" spans="9:9" x14ac:dyDescent="0.2">
      <c r="I90" s="3"/>
    </row>
    <row r="91" spans="9:9" x14ac:dyDescent="0.2">
      <c r="I91" s="3"/>
    </row>
    <row r="92" spans="9:9" x14ac:dyDescent="0.2">
      <c r="I92" s="3"/>
    </row>
    <row r="93" spans="9:9" x14ac:dyDescent="0.2">
      <c r="I93" s="3"/>
    </row>
    <row r="94" spans="9:9" x14ac:dyDescent="0.2">
      <c r="I94" s="3"/>
    </row>
    <row r="95" spans="9:9" x14ac:dyDescent="0.2">
      <c r="I95" s="3"/>
    </row>
    <row r="96" spans="9:9" x14ac:dyDescent="0.2">
      <c r="I96" s="3"/>
    </row>
    <row r="97" spans="9:9" x14ac:dyDescent="0.2">
      <c r="I97" s="3"/>
    </row>
    <row r="98" spans="9:9" x14ac:dyDescent="0.2">
      <c r="I98" s="3"/>
    </row>
    <row r="99" spans="9:9" x14ac:dyDescent="0.2">
      <c r="I99" s="3"/>
    </row>
    <row r="100" spans="9:9" x14ac:dyDescent="0.2">
      <c r="I100" s="3"/>
    </row>
    <row r="101" spans="9:9" x14ac:dyDescent="0.2">
      <c r="I101" s="3"/>
    </row>
    <row r="102" spans="9:9" x14ac:dyDescent="0.2">
      <c r="I102" s="3"/>
    </row>
    <row r="103" spans="9:9" x14ac:dyDescent="0.2">
      <c r="I103" s="3"/>
    </row>
    <row r="104" spans="9:9" x14ac:dyDescent="0.2">
      <c r="I104" s="3"/>
    </row>
    <row r="105" spans="9:9" x14ac:dyDescent="0.2">
      <c r="I105" s="3"/>
    </row>
    <row r="106" spans="9:9" x14ac:dyDescent="0.2">
      <c r="I106" s="3"/>
    </row>
    <row r="107" spans="9:9" x14ac:dyDescent="0.2">
      <c r="I107" s="3"/>
    </row>
    <row r="108" spans="9:9" x14ac:dyDescent="0.2">
      <c r="I108" s="3"/>
    </row>
    <row r="109" spans="9:9" x14ac:dyDescent="0.2">
      <c r="I109" s="3"/>
    </row>
    <row r="110" spans="9:9" x14ac:dyDescent="0.2">
      <c r="I110" s="3"/>
    </row>
    <row r="111" spans="9:9" x14ac:dyDescent="0.2">
      <c r="I111" s="3"/>
    </row>
    <row r="112" spans="9:9" x14ac:dyDescent="0.2">
      <c r="I112" s="3"/>
    </row>
    <row r="113" spans="9:9" x14ac:dyDescent="0.2">
      <c r="I113" s="3"/>
    </row>
    <row r="114" spans="9:9" x14ac:dyDescent="0.2">
      <c r="I114" s="3"/>
    </row>
    <row r="115" spans="9:9" x14ac:dyDescent="0.2">
      <c r="I115" s="3"/>
    </row>
    <row r="116" spans="9:9" x14ac:dyDescent="0.2">
      <c r="I116" s="3"/>
    </row>
    <row r="117" spans="9:9" x14ac:dyDescent="0.2">
      <c r="I117" s="3"/>
    </row>
    <row r="118" spans="9:9" x14ac:dyDescent="0.2">
      <c r="I118" s="3"/>
    </row>
    <row r="119" spans="9:9" x14ac:dyDescent="0.2">
      <c r="I119" s="3"/>
    </row>
    <row r="120" spans="9:9" x14ac:dyDescent="0.2">
      <c r="I120" s="3"/>
    </row>
    <row r="121" spans="9:9" x14ac:dyDescent="0.2">
      <c r="I121" s="3"/>
    </row>
    <row r="122" spans="9:9" x14ac:dyDescent="0.2">
      <c r="I122" s="3"/>
    </row>
    <row r="123" spans="9:9" x14ac:dyDescent="0.2">
      <c r="I123" s="3"/>
    </row>
    <row r="124" spans="9:9" x14ac:dyDescent="0.2">
      <c r="I124" s="3"/>
    </row>
    <row r="125" spans="9:9" x14ac:dyDescent="0.2">
      <c r="I125" s="3"/>
    </row>
    <row r="126" spans="9:9" x14ac:dyDescent="0.2">
      <c r="I126" s="3"/>
    </row>
    <row r="127" spans="9:9" x14ac:dyDescent="0.2">
      <c r="I127" s="3"/>
    </row>
    <row r="128" spans="9:9" x14ac:dyDescent="0.2">
      <c r="I128" s="3"/>
    </row>
    <row r="129" spans="9:9" x14ac:dyDescent="0.2">
      <c r="I129" s="3"/>
    </row>
    <row r="130" spans="9:9" x14ac:dyDescent="0.2">
      <c r="I130" s="3"/>
    </row>
    <row r="131" spans="9:9" x14ac:dyDescent="0.2">
      <c r="I131" s="3"/>
    </row>
    <row r="132" spans="9:9" x14ac:dyDescent="0.2">
      <c r="I132" s="3"/>
    </row>
    <row r="133" spans="9:9" x14ac:dyDescent="0.2">
      <c r="I133" s="3"/>
    </row>
    <row r="134" spans="9:9" x14ac:dyDescent="0.2">
      <c r="I134" s="3"/>
    </row>
    <row r="135" spans="9:9" x14ac:dyDescent="0.2">
      <c r="I135" s="3"/>
    </row>
    <row r="136" spans="9:9" x14ac:dyDescent="0.2">
      <c r="I136" s="3"/>
    </row>
    <row r="137" spans="9:9" x14ac:dyDescent="0.2">
      <c r="I137" s="3"/>
    </row>
    <row r="138" spans="9:9" x14ac:dyDescent="0.2">
      <c r="I138" s="3"/>
    </row>
    <row r="139" spans="9:9" x14ac:dyDescent="0.2">
      <c r="I139" s="3"/>
    </row>
    <row r="140" spans="9:9" x14ac:dyDescent="0.2">
      <c r="I140" s="3"/>
    </row>
    <row r="141" spans="9:9" x14ac:dyDescent="0.2">
      <c r="I141" s="3"/>
    </row>
    <row r="142" spans="9:9" x14ac:dyDescent="0.2">
      <c r="I142" s="3"/>
    </row>
    <row r="143" spans="9:9" x14ac:dyDescent="0.2">
      <c r="I143" s="3"/>
    </row>
    <row r="144" spans="9:9" x14ac:dyDescent="0.2">
      <c r="I144" s="3"/>
    </row>
    <row r="145" spans="1:53" x14ac:dyDescent="0.2">
      <c r="I145" s="3"/>
    </row>
    <row r="146" spans="1:53" x14ac:dyDescent="0.2">
      <c r="I146" s="3"/>
    </row>
    <row r="147" spans="1:53" x14ac:dyDescent="0.2">
      <c r="I147" s="3"/>
    </row>
    <row r="148" spans="1:53" x14ac:dyDescent="0.2">
      <c r="I148" s="3"/>
    </row>
    <row r="149" spans="1:53" x14ac:dyDescent="0.2">
      <c r="I149" s="3"/>
    </row>
    <row r="150" spans="1:53" x14ac:dyDescent="0.2">
      <c r="I150" s="3"/>
    </row>
    <row r="151" spans="1:53" x14ac:dyDescent="0.2">
      <c r="I151" s="3"/>
    </row>
    <row r="152" spans="1:53" x14ac:dyDescent="0.2">
      <c r="I152" s="3"/>
    </row>
    <row r="153" spans="1:53" x14ac:dyDescent="0.2">
      <c r="I153" s="3"/>
    </row>
    <row r="154" spans="1:53" s="15" customFormat="1" ht="20.25" x14ac:dyDescent="0.2">
      <c r="A154" s="1"/>
      <c r="B154" s="22"/>
      <c r="C154" s="2"/>
      <c r="D154" s="1"/>
      <c r="E154" s="1"/>
      <c r="F154" s="1"/>
      <c r="G154" s="29"/>
      <c r="H154" s="28"/>
      <c r="I154" s="3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</row>
    <row r="155" spans="1:53" s="15" customFormat="1" ht="20.25" x14ac:dyDescent="0.2">
      <c r="A155" s="1"/>
      <c r="B155" s="22"/>
      <c r="C155" s="2"/>
      <c r="D155" s="1"/>
      <c r="E155" s="1"/>
      <c r="F155" s="1"/>
      <c r="G155" s="29"/>
      <c r="H155" s="28"/>
      <c r="I155" s="3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</row>
    <row r="156" spans="1:53" s="15" customFormat="1" ht="20.25" x14ac:dyDescent="0.2">
      <c r="A156" s="1"/>
      <c r="B156" s="22"/>
      <c r="C156" s="2"/>
      <c r="D156" s="1"/>
      <c r="E156" s="1"/>
      <c r="F156" s="1"/>
      <c r="G156" s="29"/>
      <c r="H156" s="28"/>
      <c r="I156" s="3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</row>
    <row r="157" spans="1:53" s="15" customFormat="1" ht="20.25" x14ac:dyDescent="0.2">
      <c r="A157" s="1"/>
      <c r="B157" s="22"/>
      <c r="C157" s="2"/>
      <c r="D157" s="1"/>
      <c r="E157" s="1"/>
      <c r="F157" s="1"/>
      <c r="G157" s="29"/>
      <c r="H157" s="28"/>
      <c r="I157" s="3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</row>
    <row r="158" spans="1:53" s="15" customFormat="1" ht="20.25" x14ac:dyDescent="0.2">
      <c r="A158" s="1"/>
      <c r="B158" s="22"/>
      <c r="C158" s="2"/>
      <c r="D158" s="1"/>
      <c r="E158" s="1"/>
      <c r="F158" s="1"/>
      <c r="G158" s="29"/>
      <c r="H158" s="28"/>
      <c r="I158" s="3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</row>
    <row r="159" spans="1:53" s="15" customFormat="1" ht="20.25" x14ac:dyDescent="0.2">
      <c r="A159" s="1"/>
      <c r="B159" s="22"/>
      <c r="C159" s="2"/>
      <c r="D159" s="1"/>
      <c r="E159" s="1"/>
      <c r="F159" s="1"/>
      <c r="G159" s="29"/>
      <c r="H159" s="28"/>
      <c r="I159" s="3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</row>
    <row r="160" spans="1:53" s="15" customFormat="1" ht="20.25" x14ac:dyDescent="0.2">
      <c r="A160" s="1"/>
      <c r="B160" s="22"/>
      <c r="C160" s="2"/>
      <c r="D160" s="1"/>
      <c r="E160" s="1"/>
      <c r="F160" s="1"/>
      <c r="G160" s="29"/>
      <c r="H160" s="28"/>
      <c r="I160" s="3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</row>
    <row r="161" spans="1:53" s="15" customFormat="1" ht="20.25" x14ac:dyDescent="0.2">
      <c r="A161" s="1"/>
      <c r="B161" s="22"/>
      <c r="C161" s="2"/>
      <c r="D161" s="1"/>
      <c r="E161" s="1"/>
      <c r="F161" s="1"/>
      <c r="G161" s="29"/>
      <c r="H161" s="28"/>
      <c r="I161" s="3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</row>
    <row r="162" spans="1:53" s="15" customFormat="1" ht="20.25" x14ac:dyDescent="0.2">
      <c r="A162" s="1"/>
      <c r="B162" s="22"/>
      <c r="C162" s="2"/>
      <c r="D162" s="1"/>
      <c r="E162" s="1"/>
      <c r="F162" s="1"/>
      <c r="G162" s="29"/>
      <c r="H162" s="28"/>
      <c r="I162" s="3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</row>
    <row r="163" spans="1:53" s="15" customFormat="1" ht="20.25" x14ac:dyDescent="0.2">
      <c r="A163" s="1"/>
      <c r="B163" s="22"/>
      <c r="C163" s="2"/>
      <c r="D163" s="1"/>
      <c r="E163" s="1"/>
      <c r="F163" s="1"/>
      <c r="G163" s="29"/>
      <c r="H163" s="28"/>
      <c r="I163" s="3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</row>
    <row r="164" spans="1:53" s="15" customFormat="1" ht="20.25" x14ac:dyDescent="0.2">
      <c r="A164" s="1"/>
      <c r="B164" s="22"/>
      <c r="C164" s="2"/>
      <c r="D164" s="1"/>
      <c r="E164" s="1"/>
      <c r="F164" s="1"/>
      <c r="G164" s="29"/>
      <c r="H164" s="28"/>
      <c r="I164" s="3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</row>
    <row r="165" spans="1:53" s="15" customFormat="1" ht="20.25" x14ac:dyDescent="0.2">
      <c r="A165" s="1"/>
      <c r="B165" s="22"/>
      <c r="C165" s="2"/>
      <c r="D165" s="1"/>
      <c r="E165" s="1"/>
      <c r="F165" s="1"/>
      <c r="G165" s="29"/>
      <c r="H165" s="28"/>
      <c r="I165" s="3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</row>
    <row r="166" spans="1:53" s="15" customFormat="1" ht="20.25" x14ac:dyDescent="0.2">
      <c r="A166" s="1"/>
      <c r="B166" s="22"/>
      <c r="C166" s="2"/>
      <c r="D166" s="1"/>
      <c r="E166" s="1"/>
      <c r="F166" s="1"/>
      <c r="G166" s="29"/>
      <c r="H166" s="28"/>
      <c r="I166" s="3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</row>
    <row r="167" spans="1:53" s="15" customFormat="1" ht="20.25" x14ac:dyDescent="0.2">
      <c r="A167" s="1"/>
      <c r="B167" s="22"/>
      <c r="C167" s="2"/>
      <c r="D167" s="1"/>
      <c r="E167" s="1"/>
      <c r="F167" s="1"/>
      <c r="G167" s="29"/>
      <c r="H167" s="28"/>
      <c r="I167" s="3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</row>
    <row r="168" spans="1:53" s="15" customFormat="1" ht="20.25" x14ac:dyDescent="0.2">
      <c r="A168" s="1"/>
      <c r="B168" s="22"/>
      <c r="C168" s="2"/>
      <c r="D168" s="1"/>
      <c r="E168" s="1"/>
      <c r="F168" s="1"/>
      <c r="G168" s="29"/>
      <c r="H168" s="28"/>
      <c r="I168" s="3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</row>
    <row r="169" spans="1:53" s="15" customFormat="1" ht="20.25" x14ac:dyDescent="0.2">
      <c r="A169" s="1"/>
      <c r="B169" s="22"/>
      <c r="C169" s="2"/>
      <c r="D169" s="1"/>
      <c r="E169" s="1"/>
      <c r="F169" s="1"/>
      <c r="G169" s="29"/>
      <c r="H169" s="28"/>
      <c r="I169" s="3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</row>
    <row r="170" spans="1:53" x14ac:dyDescent="0.2">
      <c r="I170" s="3"/>
    </row>
    <row r="171" spans="1:53" x14ac:dyDescent="0.2">
      <c r="I171" s="3"/>
    </row>
    <row r="172" spans="1:53" x14ac:dyDescent="0.2">
      <c r="I172" s="3"/>
    </row>
    <row r="173" spans="1:53" x14ac:dyDescent="0.2">
      <c r="I173" s="3"/>
    </row>
    <row r="174" spans="1:53" x14ac:dyDescent="0.2">
      <c r="I174" s="3"/>
    </row>
    <row r="175" spans="1:53" x14ac:dyDescent="0.2">
      <c r="I175" s="3"/>
    </row>
    <row r="176" spans="1:53" x14ac:dyDescent="0.2">
      <c r="I176" s="3"/>
    </row>
    <row r="177" spans="9:9" x14ac:dyDescent="0.2">
      <c r="I177" s="3"/>
    </row>
    <row r="178" spans="9:9" x14ac:dyDescent="0.2">
      <c r="I178" s="3"/>
    </row>
    <row r="179" spans="9:9" x14ac:dyDescent="0.2">
      <c r="I179" s="3"/>
    </row>
    <row r="180" spans="9:9" x14ac:dyDescent="0.2">
      <c r="I180" s="3"/>
    </row>
    <row r="181" spans="9:9" x14ac:dyDescent="0.2">
      <c r="I181" s="3"/>
    </row>
    <row r="182" spans="9:9" x14ac:dyDescent="0.2">
      <c r="I182" s="3"/>
    </row>
    <row r="183" spans="9:9" x14ac:dyDescent="0.2">
      <c r="I183" s="3"/>
    </row>
    <row r="184" spans="9:9" x14ac:dyDescent="0.2">
      <c r="I184" s="3"/>
    </row>
    <row r="185" spans="9:9" x14ac:dyDescent="0.2">
      <c r="I185" s="3"/>
    </row>
    <row r="186" spans="9:9" x14ac:dyDescent="0.2">
      <c r="I186" s="3"/>
    </row>
    <row r="187" spans="9:9" x14ac:dyDescent="0.2">
      <c r="I187" s="3"/>
    </row>
    <row r="188" spans="9:9" x14ac:dyDescent="0.2">
      <c r="I188" s="3"/>
    </row>
    <row r="189" spans="9:9" x14ac:dyDescent="0.2">
      <c r="I189" s="3"/>
    </row>
    <row r="190" spans="9:9" x14ac:dyDescent="0.2">
      <c r="I190" s="3"/>
    </row>
    <row r="191" spans="9:9" x14ac:dyDescent="0.2">
      <c r="I191" s="3"/>
    </row>
    <row r="192" spans="9:9" x14ac:dyDescent="0.2">
      <c r="I192" s="3"/>
    </row>
    <row r="193" spans="1:53" x14ac:dyDescent="0.2">
      <c r="I193" s="3"/>
    </row>
    <row r="194" spans="1:53" x14ac:dyDescent="0.2">
      <c r="I194" s="3"/>
    </row>
    <row r="195" spans="1:53" x14ac:dyDescent="0.2">
      <c r="I195" s="3"/>
    </row>
    <row r="196" spans="1:53" x14ac:dyDescent="0.2">
      <c r="I196" s="3"/>
    </row>
    <row r="197" spans="1:53" x14ac:dyDescent="0.2">
      <c r="I197" s="3"/>
    </row>
    <row r="198" spans="1:53" s="16" customFormat="1" ht="20.25" x14ac:dyDescent="0.2">
      <c r="A198" s="1"/>
      <c r="B198" s="22"/>
      <c r="C198" s="2"/>
      <c r="D198" s="1"/>
      <c r="E198" s="1"/>
      <c r="F198" s="1"/>
      <c r="G198" s="29"/>
      <c r="H198" s="28"/>
      <c r="I198" s="3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</row>
    <row r="199" spans="1:53" s="16" customFormat="1" ht="20.25" x14ac:dyDescent="0.2">
      <c r="A199" s="1"/>
      <c r="B199" s="22"/>
      <c r="C199" s="2"/>
      <c r="D199" s="1"/>
      <c r="E199" s="1"/>
      <c r="F199" s="1"/>
      <c r="G199" s="29"/>
      <c r="H199" s="28"/>
      <c r="I199" s="3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</row>
  </sheetData>
  <mergeCells count="1">
    <mergeCell ref="B1:I1"/>
  </mergeCells>
  <printOptions gridLines="1"/>
  <pageMargins left="0" right="0" top="0" bottom="0" header="0.51181102362204689" footer="0.51181102362204689"/>
  <pageSetup paperSize="9" scale="59" fitToHeight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36"/>
  <sheetViews>
    <sheetView zoomScale="80" zoomScaleNormal="80" workbookViewId="0">
      <pane ySplit="2" topLeftCell="A23" activePane="bottomLeft" state="frozen"/>
      <selection pane="bottomLeft" activeCell="G34" sqref="G34"/>
    </sheetView>
  </sheetViews>
  <sheetFormatPr defaultColWidth="9" defaultRowHeight="12.75" x14ac:dyDescent="0.2"/>
  <cols>
    <col min="2" max="3" width="28.5703125" customWidth="1"/>
    <col min="4" max="4" width="27.28515625" customWidth="1"/>
    <col min="5" max="5" width="10.140625" customWidth="1"/>
    <col min="6" max="6" width="58.85546875" customWidth="1"/>
    <col min="7" max="7" width="27" style="30" customWidth="1"/>
    <col min="8" max="8" width="28.5703125" style="30" customWidth="1"/>
    <col min="9" max="9" width="28.5703125" customWidth="1"/>
  </cols>
  <sheetData>
    <row r="1" spans="1:74" s="4" customFormat="1" ht="81.75" customHeight="1" x14ac:dyDescent="0.2">
      <c r="A1" s="46"/>
      <c r="B1" s="145" t="s">
        <v>386</v>
      </c>
      <c r="C1" s="145"/>
      <c r="D1" s="145"/>
      <c r="E1" s="145"/>
      <c r="F1" s="145"/>
      <c r="G1" s="145"/>
      <c r="H1" s="145"/>
      <c r="I1" s="145"/>
    </row>
    <row r="2" spans="1:74" s="24" customFormat="1" ht="69.75" customHeight="1" x14ac:dyDescent="0.2">
      <c r="A2" s="47" t="s">
        <v>0</v>
      </c>
      <c r="B2" s="48" t="s">
        <v>1</v>
      </c>
      <c r="C2" s="49" t="s">
        <v>2</v>
      </c>
      <c r="D2" s="50" t="s">
        <v>3</v>
      </c>
      <c r="E2" s="47" t="s">
        <v>0</v>
      </c>
      <c r="F2" s="47" t="s">
        <v>4</v>
      </c>
      <c r="G2" s="51" t="s">
        <v>387</v>
      </c>
      <c r="H2" s="52" t="s">
        <v>389</v>
      </c>
      <c r="I2" s="53" t="s">
        <v>388</v>
      </c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</row>
    <row r="3" spans="1:74" ht="37.5" x14ac:dyDescent="0.2">
      <c r="A3" s="34">
        <v>1</v>
      </c>
      <c r="B3" s="73" t="s">
        <v>114</v>
      </c>
      <c r="C3" s="81">
        <v>3.3</v>
      </c>
      <c r="D3" s="34" t="s">
        <v>306</v>
      </c>
      <c r="E3" s="34">
        <v>1</v>
      </c>
      <c r="F3" s="34" t="s">
        <v>307</v>
      </c>
      <c r="G3" s="58">
        <v>90295.45</v>
      </c>
      <c r="H3" s="54">
        <v>63832.2</v>
      </c>
      <c r="I3" s="72">
        <f>G3/H3</f>
        <v>1.4145752457223784</v>
      </c>
    </row>
    <row r="4" spans="1:74" ht="37.5" x14ac:dyDescent="0.2">
      <c r="A4" s="34">
        <v>2</v>
      </c>
      <c r="B4" s="73" t="s">
        <v>116</v>
      </c>
      <c r="C4" s="81">
        <v>3.8</v>
      </c>
      <c r="D4" s="34" t="s">
        <v>306</v>
      </c>
      <c r="E4" s="34">
        <v>2</v>
      </c>
      <c r="F4" s="34" t="s">
        <v>308</v>
      </c>
      <c r="G4" s="58">
        <v>95765.759999999995</v>
      </c>
      <c r="H4" s="54">
        <v>66704.44</v>
      </c>
      <c r="I4" s="72">
        <f>G4/H4</f>
        <v>1.4356729477078287</v>
      </c>
    </row>
    <row r="5" spans="1:74" ht="37.5" x14ac:dyDescent="0.2">
      <c r="A5" s="34">
        <v>3</v>
      </c>
      <c r="B5" s="73" t="s">
        <v>117</v>
      </c>
      <c r="C5" s="81" t="s">
        <v>309</v>
      </c>
      <c r="D5" s="34" t="s">
        <v>306</v>
      </c>
      <c r="E5" s="34">
        <v>3</v>
      </c>
      <c r="F5" s="34" t="s">
        <v>310</v>
      </c>
      <c r="G5" s="58">
        <v>110550.11</v>
      </c>
      <c r="H5" s="54">
        <v>66185.929999999993</v>
      </c>
      <c r="I5" s="72">
        <f>G5/H5</f>
        <v>1.6702962396992838</v>
      </c>
    </row>
    <row r="6" spans="1:74" ht="37.5" x14ac:dyDescent="0.2">
      <c r="A6" s="34">
        <v>4</v>
      </c>
      <c r="B6" s="73" t="s">
        <v>119</v>
      </c>
      <c r="C6" s="81">
        <v>3.6</v>
      </c>
      <c r="D6" s="34" t="s">
        <v>306</v>
      </c>
      <c r="E6" s="34">
        <v>4</v>
      </c>
      <c r="F6" s="34" t="s">
        <v>519</v>
      </c>
      <c r="G6" s="58">
        <v>80752.08</v>
      </c>
      <c r="H6" s="54">
        <v>65849.8</v>
      </c>
      <c r="I6" s="72">
        <f t="shared" ref="I6:I32" si="0">G6/H6</f>
        <v>1.2263071414036184</v>
      </c>
    </row>
    <row r="7" spans="1:74" ht="37.5" x14ac:dyDescent="0.2">
      <c r="A7" s="34">
        <v>5</v>
      </c>
      <c r="B7" s="73" t="s">
        <v>121</v>
      </c>
      <c r="C7" s="81">
        <v>4.0999999999999996</v>
      </c>
      <c r="D7" s="34" t="s">
        <v>306</v>
      </c>
      <c r="E7" s="34">
        <v>5</v>
      </c>
      <c r="F7" s="34" t="s">
        <v>311</v>
      </c>
      <c r="G7" s="58">
        <v>121960.68</v>
      </c>
      <c r="H7" s="54">
        <v>72602.89</v>
      </c>
      <c r="I7" s="72">
        <f t="shared" si="0"/>
        <v>1.6798323041961551</v>
      </c>
    </row>
    <row r="8" spans="1:74" ht="37.5" x14ac:dyDescent="0.2">
      <c r="A8" s="34">
        <v>6</v>
      </c>
      <c r="B8" s="73" t="s">
        <v>123</v>
      </c>
      <c r="C8" s="81">
        <v>3.4</v>
      </c>
      <c r="D8" s="34" t="s">
        <v>306</v>
      </c>
      <c r="E8" s="34">
        <v>6</v>
      </c>
      <c r="F8" s="34" t="s">
        <v>381</v>
      </c>
      <c r="G8" s="58">
        <v>105126.05</v>
      </c>
      <c r="H8" s="54">
        <v>66807.23</v>
      </c>
      <c r="I8" s="72">
        <f t="shared" si="0"/>
        <v>1.5735729501133338</v>
      </c>
    </row>
    <row r="9" spans="1:74" ht="37.5" x14ac:dyDescent="0.2">
      <c r="A9" s="34">
        <v>7</v>
      </c>
      <c r="B9" s="73" t="s">
        <v>235</v>
      </c>
      <c r="C9" s="81" t="s">
        <v>309</v>
      </c>
      <c r="D9" s="34" t="s">
        <v>306</v>
      </c>
      <c r="E9" s="34">
        <v>7</v>
      </c>
      <c r="F9" s="34" t="s">
        <v>312</v>
      </c>
      <c r="G9" s="58">
        <v>89873.919999999998</v>
      </c>
      <c r="H9" s="54">
        <v>67349.52</v>
      </c>
      <c r="I9" s="72">
        <f t="shared" si="0"/>
        <v>1.3344403939330227</v>
      </c>
    </row>
    <row r="10" spans="1:74" ht="56.25" customHeight="1" x14ac:dyDescent="0.2">
      <c r="A10" s="153">
        <v>8</v>
      </c>
      <c r="B10" s="155" t="s">
        <v>238</v>
      </c>
      <c r="C10" s="156">
        <v>3.7</v>
      </c>
      <c r="D10" s="34" t="s">
        <v>306</v>
      </c>
      <c r="E10" s="34">
        <v>8</v>
      </c>
      <c r="F10" s="34" t="s">
        <v>313</v>
      </c>
      <c r="G10" s="58">
        <v>95591.46</v>
      </c>
      <c r="H10" s="54">
        <v>69322.94</v>
      </c>
      <c r="I10" s="72">
        <f t="shared" si="0"/>
        <v>1.3789296876329826</v>
      </c>
    </row>
    <row r="11" spans="1:74" ht="75" x14ac:dyDescent="0.2">
      <c r="A11" s="153"/>
      <c r="B11" s="155"/>
      <c r="C11" s="156"/>
      <c r="D11" s="34" t="s">
        <v>314</v>
      </c>
      <c r="E11" s="34">
        <v>9</v>
      </c>
      <c r="F11" s="34" t="s">
        <v>520</v>
      </c>
      <c r="G11" s="58">
        <v>63491.98</v>
      </c>
      <c r="H11" s="54">
        <v>69322.94</v>
      </c>
      <c r="I11" s="72">
        <f t="shared" si="0"/>
        <v>0.91588700652338173</v>
      </c>
    </row>
    <row r="12" spans="1:74" ht="37.5" x14ac:dyDescent="0.2">
      <c r="A12" s="34">
        <v>9</v>
      </c>
      <c r="B12" s="73" t="s">
        <v>126</v>
      </c>
      <c r="C12" s="81"/>
      <c r="D12" s="34" t="s">
        <v>306</v>
      </c>
      <c r="E12" s="34"/>
      <c r="F12" s="34" t="s">
        <v>252</v>
      </c>
      <c r="G12" s="58"/>
      <c r="H12" s="54"/>
      <c r="I12" s="72">
        <v>0</v>
      </c>
    </row>
    <row r="13" spans="1:74" ht="37.5" x14ac:dyDescent="0.2">
      <c r="A13" s="34">
        <v>10</v>
      </c>
      <c r="B13" s="73" t="s">
        <v>128</v>
      </c>
      <c r="C13" s="81"/>
      <c r="D13" s="34" t="s">
        <v>306</v>
      </c>
      <c r="E13" s="34"/>
      <c r="F13" s="34" t="s">
        <v>252</v>
      </c>
      <c r="G13" s="58"/>
      <c r="H13" s="54"/>
      <c r="I13" s="59">
        <v>0</v>
      </c>
    </row>
    <row r="14" spans="1:74" ht="37.5" x14ac:dyDescent="0.2">
      <c r="A14" s="34">
        <v>11</v>
      </c>
      <c r="B14" s="82" t="s">
        <v>130</v>
      </c>
      <c r="C14" s="83"/>
      <c r="D14" s="44" t="s">
        <v>306</v>
      </c>
      <c r="E14" s="44"/>
      <c r="F14" s="44" t="s">
        <v>252</v>
      </c>
      <c r="G14" s="58"/>
      <c r="H14" s="54"/>
      <c r="I14" s="59">
        <v>0</v>
      </c>
    </row>
    <row r="15" spans="1:74" ht="37.5" x14ac:dyDescent="0.2">
      <c r="A15" s="34">
        <v>12</v>
      </c>
      <c r="B15" s="82" t="s">
        <v>131</v>
      </c>
      <c r="C15" s="83">
        <v>3.4</v>
      </c>
      <c r="D15" s="44" t="s">
        <v>306</v>
      </c>
      <c r="E15" s="44">
        <v>10</v>
      </c>
      <c r="F15" s="44" t="s">
        <v>449</v>
      </c>
      <c r="G15" s="58">
        <v>80897.2</v>
      </c>
      <c r="H15" s="54">
        <v>70270.960000000006</v>
      </c>
      <c r="I15" s="72">
        <f t="shared" si="0"/>
        <v>1.1512180849671043</v>
      </c>
    </row>
    <row r="16" spans="1:74" ht="37.5" x14ac:dyDescent="0.2">
      <c r="A16" s="34">
        <v>13</v>
      </c>
      <c r="B16" s="82" t="s">
        <v>134</v>
      </c>
      <c r="C16" s="83" t="s">
        <v>315</v>
      </c>
      <c r="D16" s="44" t="s">
        <v>306</v>
      </c>
      <c r="E16" s="44"/>
      <c r="F16" s="44" t="s">
        <v>252</v>
      </c>
      <c r="G16" s="58"/>
      <c r="H16" s="54"/>
      <c r="I16" s="84">
        <v>0</v>
      </c>
    </row>
    <row r="17" spans="1:9" ht="37.5" x14ac:dyDescent="0.2">
      <c r="A17" s="34">
        <v>14</v>
      </c>
      <c r="B17" s="82" t="s">
        <v>135</v>
      </c>
      <c r="C17" s="83">
        <v>3.6</v>
      </c>
      <c r="D17" s="44" t="s">
        <v>306</v>
      </c>
      <c r="E17" s="44">
        <v>11</v>
      </c>
      <c r="F17" s="44" t="s">
        <v>316</v>
      </c>
      <c r="G17" s="58">
        <v>90667.42</v>
      </c>
      <c r="H17" s="54">
        <v>67093.929999999993</v>
      </c>
      <c r="I17" s="72">
        <f t="shared" si="0"/>
        <v>1.351350561816844</v>
      </c>
    </row>
    <row r="18" spans="1:9" ht="37.5" x14ac:dyDescent="0.2">
      <c r="A18" s="34">
        <v>15</v>
      </c>
      <c r="B18" s="82" t="s">
        <v>137</v>
      </c>
      <c r="C18" s="83">
        <v>3.6</v>
      </c>
      <c r="D18" s="44" t="s">
        <v>306</v>
      </c>
      <c r="E18" s="44">
        <v>12</v>
      </c>
      <c r="F18" s="44" t="s">
        <v>317</v>
      </c>
      <c r="G18" s="58">
        <v>90169.34</v>
      </c>
      <c r="H18" s="54">
        <v>65055.85</v>
      </c>
      <c r="I18" s="72">
        <f t="shared" si="0"/>
        <v>1.386029696022725</v>
      </c>
    </row>
    <row r="19" spans="1:9" ht="37.5" x14ac:dyDescent="0.2">
      <c r="A19" s="34">
        <v>16</v>
      </c>
      <c r="B19" s="82" t="s">
        <v>138</v>
      </c>
      <c r="C19" s="83">
        <v>3.7</v>
      </c>
      <c r="D19" s="44" t="s">
        <v>306</v>
      </c>
      <c r="E19" s="44">
        <v>13</v>
      </c>
      <c r="F19" s="44" t="s">
        <v>318</v>
      </c>
      <c r="G19" s="58">
        <v>88866.01</v>
      </c>
      <c r="H19" s="54">
        <v>68112.78</v>
      </c>
      <c r="I19" s="72">
        <f t="shared" si="0"/>
        <v>1.3046892227860909</v>
      </c>
    </row>
    <row r="20" spans="1:9" ht="37.5" x14ac:dyDescent="0.2">
      <c r="A20" s="34">
        <v>17</v>
      </c>
      <c r="B20" s="82" t="s">
        <v>139</v>
      </c>
      <c r="C20" s="83">
        <v>3.7</v>
      </c>
      <c r="D20" s="44" t="s">
        <v>306</v>
      </c>
      <c r="E20" s="44">
        <v>14</v>
      </c>
      <c r="F20" s="44" t="s">
        <v>319</v>
      </c>
      <c r="G20" s="58">
        <v>102412.15</v>
      </c>
      <c r="H20" s="54">
        <v>66324.63</v>
      </c>
      <c r="I20" s="72">
        <f t="shared" si="0"/>
        <v>1.5441043545964748</v>
      </c>
    </row>
    <row r="21" spans="1:9" ht="37.5" x14ac:dyDescent="0.2">
      <c r="A21" s="34">
        <v>18</v>
      </c>
      <c r="B21" s="82" t="s">
        <v>141</v>
      </c>
      <c r="C21" s="83">
        <v>3.4</v>
      </c>
      <c r="D21" s="44" t="s">
        <v>306</v>
      </c>
      <c r="E21" s="44">
        <v>15</v>
      </c>
      <c r="F21" s="44" t="s">
        <v>320</v>
      </c>
      <c r="G21" s="58">
        <v>102648.03</v>
      </c>
      <c r="H21" s="54">
        <v>66919.44</v>
      </c>
      <c r="I21" s="72">
        <f t="shared" si="0"/>
        <v>1.533904497706496</v>
      </c>
    </row>
    <row r="22" spans="1:9" ht="37.5" x14ac:dyDescent="0.2">
      <c r="A22" s="34">
        <v>19</v>
      </c>
      <c r="B22" s="82" t="s">
        <v>143</v>
      </c>
      <c r="C22" s="83">
        <v>3.5</v>
      </c>
      <c r="D22" s="44" t="s">
        <v>306</v>
      </c>
      <c r="E22" s="44">
        <v>16</v>
      </c>
      <c r="F22" s="44" t="s">
        <v>321</v>
      </c>
      <c r="G22" s="58">
        <v>97214.25</v>
      </c>
      <c r="H22" s="54">
        <v>69353.350000000006</v>
      </c>
      <c r="I22" s="72">
        <f t="shared" si="0"/>
        <v>1.4017239253763516</v>
      </c>
    </row>
    <row r="23" spans="1:9" ht="37.5" x14ac:dyDescent="0.2">
      <c r="A23" s="34">
        <v>20</v>
      </c>
      <c r="B23" s="82" t="s">
        <v>145</v>
      </c>
      <c r="C23" s="83"/>
      <c r="D23" s="44" t="s">
        <v>306</v>
      </c>
      <c r="E23" s="44"/>
      <c r="F23" s="44" t="s">
        <v>252</v>
      </c>
      <c r="G23" s="58"/>
      <c r="H23" s="54"/>
      <c r="I23" s="72"/>
    </row>
    <row r="24" spans="1:9" ht="37.5" x14ac:dyDescent="0.2">
      <c r="A24" s="34">
        <v>21</v>
      </c>
      <c r="B24" s="82" t="s">
        <v>147</v>
      </c>
      <c r="C24" s="83" t="s">
        <v>315</v>
      </c>
      <c r="D24" s="44" t="s">
        <v>306</v>
      </c>
      <c r="E24" s="44"/>
      <c r="F24" s="44" t="s">
        <v>322</v>
      </c>
      <c r="G24" s="58"/>
      <c r="H24" s="54"/>
      <c r="I24" s="84">
        <v>0</v>
      </c>
    </row>
    <row r="25" spans="1:9" ht="37.5" x14ac:dyDescent="0.2">
      <c r="A25" s="34">
        <v>22</v>
      </c>
      <c r="B25" s="82" t="s">
        <v>251</v>
      </c>
      <c r="C25" s="83" t="s">
        <v>315</v>
      </c>
      <c r="D25" s="44" t="s">
        <v>306</v>
      </c>
      <c r="E25" s="44"/>
      <c r="F25" s="44" t="s">
        <v>252</v>
      </c>
      <c r="G25" s="58"/>
      <c r="H25" s="54"/>
      <c r="I25" s="84">
        <v>0</v>
      </c>
    </row>
    <row r="26" spans="1:9" ht="37.5" x14ac:dyDescent="0.2">
      <c r="A26" s="85">
        <v>23</v>
      </c>
      <c r="B26" s="82" t="s">
        <v>151</v>
      </c>
      <c r="C26" s="83">
        <v>3.8</v>
      </c>
      <c r="D26" s="44" t="s">
        <v>306</v>
      </c>
      <c r="E26" s="44">
        <v>17</v>
      </c>
      <c r="F26" s="44" t="s">
        <v>323</v>
      </c>
      <c r="G26" s="58">
        <v>108172.02</v>
      </c>
      <c r="H26" s="54">
        <v>70920.97</v>
      </c>
      <c r="I26" s="72">
        <f t="shared" si="0"/>
        <v>1.5252473281174808</v>
      </c>
    </row>
    <row r="27" spans="1:9" ht="37.5" x14ac:dyDescent="0.2">
      <c r="A27" s="34">
        <v>24</v>
      </c>
      <c r="B27" s="82" t="s">
        <v>153</v>
      </c>
      <c r="C27" s="83">
        <v>3.9</v>
      </c>
      <c r="D27" s="44" t="s">
        <v>306</v>
      </c>
      <c r="E27" s="44">
        <v>18</v>
      </c>
      <c r="F27" s="44" t="s">
        <v>464</v>
      </c>
      <c r="G27" s="58">
        <v>106389.21</v>
      </c>
      <c r="H27" s="54">
        <v>65399.67</v>
      </c>
      <c r="I27" s="72">
        <f t="shared" si="0"/>
        <v>1.6267545386696907</v>
      </c>
    </row>
    <row r="28" spans="1:9" ht="37.5" x14ac:dyDescent="0.2">
      <c r="A28" s="34">
        <v>25</v>
      </c>
      <c r="B28" s="82" t="s">
        <v>155</v>
      </c>
      <c r="C28" s="83" t="s">
        <v>315</v>
      </c>
      <c r="D28" s="44" t="s">
        <v>306</v>
      </c>
      <c r="E28" s="44"/>
      <c r="F28" s="44" t="s">
        <v>252</v>
      </c>
      <c r="G28" s="58"/>
      <c r="H28" s="54"/>
      <c r="I28" s="84">
        <v>0</v>
      </c>
    </row>
    <row r="29" spans="1:9" ht="28.5" customHeight="1" x14ac:dyDescent="0.2">
      <c r="A29" s="153">
        <v>26</v>
      </c>
      <c r="B29" s="154" t="s">
        <v>157</v>
      </c>
      <c r="C29" s="157">
        <v>4.4000000000000004</v>
      </c>
      <c r="D29" s="44"/>
      <c r="E29" s="44"/>
      <c r="F29" s="44" t="s">
        <v>472</v>
      </c>
      <c r="G29" s="58">
        <v>69561.2</v>
      </c>
      <c r="H29" s="147">
        <v>62098.3</v>
      </c>
      <c r="I29" s="72">
        <f t="shared" si="0"/>
        <v>1.1201788132686401</v>
      </c>
    </row>
    <row r="30" spans="1:9" ht="37.5" x14ac:dyDescent="0.2">
      <c r="A30" s="153"/>
      <c r="B30" s="154"/>
      <c r="C30" s="157"/>
      <c r="D30" s="44" t="s">
        <v>306</v>
      </c>
      <c r="E30" s="44">
        <v>19</v>
      </c>
      <c r="F30" s="44" t="s">
        <v>473</v>
      </c>
      <c r="G30" s="58">
        <v>58588.71</v>
      </c>
      <c r="H30" s="147"/>
      <c r="I30" s="72">
        <f>G30/H29</f>
        <v>0.94348331596839197</v>
      </c>
    </row>
    <row r="31" spans="1:9" ht="37.5" x14ac:dyDescent="0.2">
      <c r="A31" s="153"/>
      <c r="B31" s="154"/>
      <c r="C31" s="157"/>
      <c r="D31" s="44" t="s">
        <v>306</v>
      </c>
      <c r="E31" s="44">
        <v>20</v>
      </c>
      <c r="F31" s="44" t="s">
        <v>471</v>
      </c>
      <c r="G31" s="58">
        <v>66228.39</v>
      </c>
      <c r="H31" s="147"/>
      <c r="I31" s="72">
        <f>G31/H29</f>
        <v>1.0665089060409061</v>
      </c>
    </row>
    <row r="32" spans="1:9" ht="37.5" x14ac:dyDescent="0.2">
      <c r="A32" s="34">
        <v>27</v>
      </c>
      <c r="B32" s="82" t="s">
        <v>158</v>
      </c>
      <c r="C32" s="83">
        <v>3.6</v>
      </c>
      <c r="D32" s="44" t="s">
        <v>306</v>
      </c>
      <c r="E32" s="44">
        <v>21</v>
      </c>
      <c r="F32" s="44" t="s">
        <v>324</v>
      </c>
      <c r="G32" s="58">
        <v>92885.87</v>
      </c>
      <c r="H32" s="54">
        <v>57118.71</v>
      </c>
      <c r="I32" s="72">
        <f t="shared" si="0"/>
        <v>1.6261899122021488</v>
      </c>
    </row>
    <row r="33" spans="1:9" ht="37.5" x14ac:dyDescent="0.2">
      <c r="A33" s="34">
        <v>28</v>
      </c>
      <c r="B33" s="73" t="s">
        <v>159</v>
      </c>
      <c r="C33" s="81" t="s">
        <v>315</v>
      </c>
      <c r="D33" s="34" t="s">
        <v>306</v>
      </c>
      <c r="E33" s="34"/>
      <c r="F33" s="34" t="s">
        <v>322</v>
      </c>
      <c r="G33" s="58"/>
      <c r="H33" s="54"/>
      <c r="I33" s="84">
        <v>0</v>
      </c>
    </row>
    <row r="34" spans="1:9" ht="64.5" customHeight="1" x14ac:dyDescent="0.2">
      <c r="A34" s="34">
        <v>29</v>
      </c>
      <c r="B34" s="73" t="s">
        <v>174</v>
      </c>
      <c r="C34" s="81">
        <v>3.3</v>
      </c>
      <c r="D34" s="34" t="s">
        <v>306</v>
      </c>
      <c r="E34" s="34">
        <v>22</v>
      </c>
      <c r="F34" s="34" t="s">
        <v>429</v>
      </c>
      <c r="G34" s="58">
        <v>76396.94</v>
      </c>
      <c r="H34" s="54">
        <v>54940.43</v>
      </c>
      <c r="I34" s="72">
        <f>G34/H34</f>
        <v>1.3905413554280519</v>
      </c>
    </row>
    <row r="35" spans="1:9" ht="30.75" customHeight="1" x14ac:dyDescent="0.2">
      <c r="A35" s="86" t="s">
        <v>315</v>
      </c>
      <c r="B35" s="87" t="s">
        <v>53</v>
      </c>
      <c r="C35" s="77">
        <f>AVERAGE(C3:C34)</f>
        <v>3.6555555555555554</v>
      </c>
      <c r="D35" s="86" t="s">
        <v>315</v>
      </c>
      <c r="E35" s="86" t="s">
        <v>315</v>
      </c>
      <c r="F35" s="86" t="s">
        <v>315</v>
      </c>
      <c r="G35" s="77">
        <f>AVERAGE(G3:G34)</f>
        <v>90630.618695652156</v>
      </c>
      <c r="H35" s="77">
        <f>AVERAGE(H3:H34)</f>
        <v>66266.04333333332</v>
      </c>
      <c r="I35" s="77">
        <f>AVERAGE(I3:I34)</f>
        <v>1.0194012396741736</v>
      </c>
    </row>
    <row r="36" spans="1:9" x14ac:dyDescent="0.2">
      <c r="A36" s="88"/>
      <c r="B36" s="88"/>
      <c r="C36" s="88"/>
      <c r="D36" s="88"/>
      <c r="E36" s="88"/>
      <c r="F36" s="88"/>
      <c r="G36" s="89"/>
      <c r="H36" s="89"/>
      <c r="I36" s="88"/>
    </row>
  </sheetData>
  <mergeCells count="8">
    <mergeCell ref="B1:I1"/>
    <mergeCell ref="A29:A31"/>
    <mergeCell ref="B29:B31"/>
    <mergeCell ref="B10:B11"/>
    <mergeCell ref="C10:C11"/>
    <mergeCell ref="A10:A11"/>
    <mergeCell ref="C29:C31"/>
    <mergeCell ref="H29:H31"/>
  </mergeCells>
  <printOptions gridLines="1"/>
  <pageMargins left="0.70069444444444484" right="0.70069444444444484" top="0.75208333333333299" bottom="0.75208333333333299" header="0.51181102362204689" footer="0.51181102362204689"/>
  <pageSetup paperSize="9" scale="54" fitToHeight="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243"/>
  <sheetViews>
    <sheetView topLeftCell="A76" zoomScale="84" zoomScaleNormal="84" workbookViewId="0">
      <selection activeCell="D96" sqref="D96"/>
    </sheetView>
  </sheetViews>
  <sheetFormatPr defaultRowHeight="18.75" x14ac:dyDescent="0.2"/>
  <cols>
    <col min="1" max="1" width="6.5703125" style="5" customWidth="1"/>
    <col min="2" max="2" width="48.42578125" style="1" customWidth="1"/>
    <col min="3" max="3" width="25" style="26" customWidth="1"/>
    <col min="4" max="4" width="40.28515625" style="1" customWidth="1"/>
    <col min="5" max="5" width="8" style="5" customWidth="1"/>
    <col min="6" max="6" width="46.5703125" style="1" customWidth="1"/>
    <col min="7" max="7" width="23.140625" style="28" customWidth="1"/>
    <col min="8" max="8" width="24" style="28" customWidth="1"/>
    <col min="9" max="9" width="23.140625" style="6" customWidth="1"/>
    <col min="10" max="16384" width="9.140625" style="4"/>
  </cols>
  <sheetData>
    <row r="1" spans="1:74" ht="81.75" customHeight="1" x14ac:dyDescent="0.2">
      <c r="A1" s="46"/>
      <c r="B1" s="145" t="s">
        <v>386</v>
      </c>
      <c r="C1" s="145"/>
      <c r="D1" s="145"/>
      <c r="E1" s="145"/>
      <c r="F1" s="145"/>
      <c r="G1" s="145"/>
      <c r="H1" s="145"/>
      <c r="I1" s="145"/>
    </row>
    <row r="2" spans="1:74" s="24" customFormat="1" ht="81" customHeight="1" x14ac:dyDescent="0.2">
      <c r="A2" s="47" t="s">
        <v>0</v>
      </c>
      <c r="B2" s="48" t="s">
        <v>1</v>
      </c>
      <c r="C2" s="49" t="s">
        <v>2</v>
      </c>
      <c r="D2" s="50" t="s">
        <v>3</v>
      </c>
      <c r="E2" s="47" t="s">
        <v>0</v>
      </c>
      <c r="F2" s="47" t="s">
        <v>4</v>
      </c>
      <c r="G2" s="51" t="s">
        <v>387</v>
      </c>
      <c r="H2" s="52" t="s">
        <v>389</v>
      </c>
      <c r="I2" s="53" t="s">
        <v>388</v>
      </c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</row>
    <row r="3" spans="1:74" s="9" customFormat="1" x14ac:dyDescent="0.2">
      <c r="A3" s="45">
        <v>1</v>
      </c>
      <c r="B3" s="39" t="s">
        <v>114</v>
      </c>
      <c r="C3" s="36">
        <v>3.3</v>
      </c>
      <c r="D3" s="34" t="s">
        <v>326</v>
      </c>
      <c r="E3" s="45">
        <v>1</v>
      </c>
      <c r="F3" s="34" t="s">
        <v>327</v>
      </c>
      <c r="G3" s="40">
        <v>131146.6</v>
      </c>
      <c r="H3" s="54">
        <v>63832.2</v>
      </c>
      <c r="I3" s="55">
        <f>G3/H3</f>
        <v>2.0545524045857735</v>
      </c>
    </row>
    <row r="4" spans="1:74" ht="37.5" x14ac:dyDescent="0.2">
      <c r="A4" s="159">
        <v>2</v>
      </c>
      <c r="B4" s="142" t="s">
        <v>116</v>
      </c>
      <c r="C4" s="143">
        <v>3.9</v>
      </c>
      <c r="D4" s="34"/>
      <c r="E4" s="45"/>
      <c r="F4" s="34" t="s">
        <v>325</v>
      </c>
      <c r="G4" s="40">
        <v>101182.52</v>
      </c>
      <c r="H4" s="158">
        <v>66704.44</v>
      </c>
      <c r="I4" s="55">
        <f>G4/H4</f>
        <v>1.5168783367344063</v>
      </c>
    </row>
    <row r="5" spans="1:74" x14ac:dyDescent="0.2">
      <c r="A5" s="159"/>
      <c r="B5" s="142"/>
      <c r="C5" s="143"/>
      <c r="D5" s="34" t="s">
        <v>326</v>
      </c>
      <c r="E5" s="45">
        <v>2</v>
      </c>
      <c r="F5" s="34" t="s">
        <v>328</v>
      </c>
      <c r="G5" s="40">
        <v>108285.38</v>
      </c>
      <c r="H5" s="158"/>
      <c r="I5" s="55">
        <f>G5/H4</f>
        <v>1.6233609037119567</v>
      </c>
    </row>
    <row r="6" spans="1:74" x14ac:dyDescent="0.2">
      <c r="A6" s="159"/>
      <c r="B6" s="142"/>
      <c r="C6" s="143"/>
      <c r="D6" s="34" t="s">
        <v>326</v>
      </c>
      <c r="E6" s="45">
        <v>3</v>
      </c>
      <c r="F6" s="34" t="s">
        <v>329</v>
      </c>
      <c r="G6" s="40">
        <v>94079.66</v>
      </c>
      <c r="H6" s="158"/>
      <c r="I6" s="55">
        <f>G6/H4</f>
        <v>1.4103957697568559</v>
      </c>
    </row>
    <row r="7" spans="1:74" ht="37.5" x14ac:dyDescent="0.2">
      <c r="A7" s="159">
        <v>3</v>
      </c>
      <c r="B7" s="142" t="s">
        <v>117</v>
      </c>
      <c r="C7" s="143">
        <v>3.5</v>
      </c>
      <c r="D7" s="34"/>
      <c r="E7" s="45"/>
      <c r="F7" s="34" t="s">
        <v>325</v>
      </c>
      <c r="G7" s="40">
        <v>112187.01</v>
      </c>
      <c r="H7" s="158">
        <v>66185.929999999993</v>
      </c>
      <c r="I7" s="55">
        <f>G7/H7</f>
        <v>1.6950280822525272</v>
      </c>
    </row>
    <row r="8" spans="1:74" x14ac:dyDescent="0.2">
      <c r="A8" s="159"/>
      <c r="B8" s="142"/>
      <c r="C8" s="143"/>
      <c r="D8" s="34" t="s">
        <v>330</v>
      </c>
      <c r="E8" s="45">
        <v>4</v>
      </c>
      <c r="F8" s="34" t="s">
        <v>331</v>
      </c>
      <c r="G8" s="40">
        <v>115217.77</v>
      </c>
      <c r="H8" s="158"/>
      <c r="I8" s="55">
        <f>G8/H7</f>
        <v>1.740819687809781</v>
      </c>
    </row>
    <row r="9" spans="1:74" x14ac:dyDescent="0.2">
      <c r="A9" s="159"/>
      <c r="B9" s="142"/>
      <c r="C9" s="143"/>
      <c r="D9" s="34" t="s">
        <v>330</v>
      </c>
      <c r="E9" s="45">
        <v>5</v>
      </c>
      <c r="F9" s="34" t="s">
        <v>332</v>
      </c>
      <c r="G9" s="40">
        <v>109156.24</v>
      </c>
      <c r="H9" s="158"/>
      <c r="I9" s="55">
        <f>G9/H7</f>
        <v>1.6492363256057596</v>
      </c>
    </row>
    <row r="10" spans="1:74" ht="45.75" customHeight="1" x14ac:dyDescent="0.2">
      <c r="A10" s="45">
        <v>4</v>
      </c>
      <c r="B10" s="39" t="s">
        <v>119</v>
      </c>
      <c r="C10" s="36">
        <v>3.6</v>
      </c>
      <c r="D10" s="34" t="s">
        <v>330</v>
      </c>
      <c r="E10" s="45">
        <v>6</v>
      </c>
      <c r="F10" s="34" t="s">
        <v>333</v>
      </c>
      <c r="G10" s="40">
        <v>97786.35</v>
      </c>
      <c r="H10" s="56">
        <v>65849.8</v>
      </c>
      <c r="I10" s="55">
        <f>G10/H10</f>
        <v>1.4849908427967891</v>
      </c>
    </row>
    <row r="11" spans="1:74" ht="37.5" x14ac:dyDescent="0.2">
      <c r="A11" s="159">
        <v>5</v>
      </c>
      <c r="B11" s="142" t="s">
        <v>121</v>
      </c>
      <c r="C11" s="143">
        <v>4.0999999999999996</v>
      </c>
      <c r="D11" s="34"/>
      <c r="E11" s="45"/>
      <c r="F11" s="34" t="s">
        <v>325</v>
      </c>
      <c r="G11" s="40">
        <v>117207.09</v>
      </c>
      <c r="H11" s="146">
        <v>72602.89</v>
      </c>
      <c r="I11" s="55">
        <f>G11/H11</f>
        <v>1.6143584642429523</v>
      </c>
    </row>
    <row r="12" spans="1:74" ht="39" customHeight="1" x14ac:dyDescent="0.2">
      <c r="A12" s="159"/>
      <c r="B12" s="142"/>
      <c r="C12" s="143"/>
      <c r="D12" s="34" t="s">
        <v>326</v>
      </c>
      <c r="E12" s="45">
        <v>7</v>
      </c>
      <c r="F12" s="33" t="s">
        <v>334</v>
      </c>
      <c r="G12" s="40">
        <v>130122.66</v>
      </c>
      <c r="H12" s="146"/>
      <c r="I12" s="55">
        <f>G12/H11</f>
        <v>1.7922517960373203</v>
      </c>
    </row>
    <row r="13" spans="1:74" ht="39" customHeight="1" x14ac:dyDescent="0.2">
      <c r="A13" s="159"/>
      <c r="B13" s="142"/>
      <c r="C13" s="143"/>
      <c r="D13" s="34" t="s">
        <v>326</v>
      </c>
      <c r="E13" s="45">
        <v>8</v>
      </c>
      <c r="F13" s="34" t="s">
        <v>335</v>
      </c>
      <c r="G13" s="40">
        <v>86608.93</v>
      </c>
      <c r="H13" s="146"/>
      <c r="I13" s="55">
        <f>G13/H11</f>
        <v>1.1929129818386017</v>
      </c>
    </row>
    <row r="14" spans="1:74" ht="38.25" customHeight="1" x14ac:dyDescent="0.2">
      <c r="A14" s="159"/>
      <c r="B14" s="142"/>
      <c r="C14" s="143"/>
      <c r="D14" s="34" t="s">
        <v>326</v>
      </c>
      <c r="E14" s="45">
        <v>9</v>
      </c>
      <c r="F14" s="34" t="s">
        <v>336</v>
      </c>
      <c r="G14" s="40">
        <v>134889.69</v>
      </c>
      <c r="H14" s="146"/>
      <c r="I14" s="55">
        <f>G14/H11</f>
        <v>1.857910752588499</v>
      </c>
    </row>
    <row r="15" spans="1:74" ht="39.75" customHeight="1" x14ac:dyDescent="0.2">
      <c r="A15" s="31">
        <v>6</v>
      </c>
      <c r="B15" s="39" t="s">
        <v>123</v>
      </c>
      <c r="C15" s="36">
        <v>3.4</v>
      </c>
      <c r="D15" s="34" t="s">
        <v>326</v>
      </c>
      <c r="E15" s="45">
        <v>10</v>
      </c>
      <c r="F15" s="33" t="s">
        <v>337</v>
      </c>
      <c r="G15" s="40">
        <v>111437.75999999999</v>
      </c>
      <c r="H15" s="56">
        <v>66807.23</v>
      </c>
      <c r="I15" s="55">
        <f t="shared" ref="I15:I20" si="0">G15/H15</f>
        <v>1.6680494012399556</v>
      </c>
    </row>
    <row r="16" spans="1:74" ht="50.25" customHeight="1" x14ac:dyDescent="0.2">
      <c r="A16" s="31">
        <v>7</v>
      </c>
      <c r="B16" s="39" t="s">
        <v>338</v>
      </c>
      <c r="C16" s="36">
        <v>3.5</v>
      </c>
      <c r="D16" s="34" t="s">
        <v>330</v>
      </c>
      <c r="E16" s="45">
        <v>11</v>
      </c>
      <c r="F16" s="34" t="s">
        <v>439</v>
      </c>
      <c r="G16" s="40">
        <v>85697.96</v>
      </c>
      <c r="H16" s="37">
        <v>67349.52</v>
      </c>
      <c r="I16" s="55">
        <f t="shared" si="0"/>
        <v>1.2724360916009498</v>
      </c>
    </row>
    <row r="17" spans="1:9" ht="37.5" x14ac:dyDescent="0.2">
      <c r="A17" s="159">
        <v>8</v>
      </c>
      <c r="B17" s="142" t="s">
        <v>238</v>
      </c>
      <c r="C17" s="143">
        <v>3.7</v>
      </c>
      <c r="D17" s="34"/>
      <c r="E17" s="45"/>
      <c r="F17" s="34" t="s">
        <v>325</v>
      </c>
      <c r="G17" s="40">
        <v>96929.29</v>
      </c>
      <c r="H17" s="146">
        <v>69322.94</v>
      </c>
      <c r="I17" s="55">
        <f t="shared" si="0"/>
        <v>1.3982282055550441</v>
      </c>
    </row>
    <row r="18" spans="1:9" ht="37.5" customHeight="1" x14ac:dyDescent="0.2">
      <c r="A18" s="159"/>
      <c r="B18" s="142"/>
      <c r="C18" s="143"/>
      <c r="D18" s="34" t="s">
        <v>330</v>
      </c>
      <c r="E18" s="45">
        <v>12</v>
      </c>
      <c r="F18" s="34" t="s">
        <v>339</v>
      </c>
      <c r="G18" s="40">
        <v>105725.77</v>
      </c>
      <c r="H18" s="146"/>
      <c r="I18" s="55">
        <f>G18/H17</f>
        <v>1.5251195347456412</v>
      </c>
    </row>
    <row r="19" spans="1:9" ht="29.25" customHeight="1" x14ac:dyDescent="0.2">
      <c r="A19" s="159"/>
      <c r="B19" s="142"/>
      <c r="C19" s="143"/>
      <c r="D19" s="34" t="s">
        <v>330</v>
      </c>
      <c r="E19" s="45">
        <v>13</v>
      </c>
      <c r="F19" s="34" t="s">
        <v>340</v>
      </c>
      <c r="G19" s="40">
        <v>88132.800000000003</v>
      </c>
      <c r="H19" s="146"/>
      <c r="I19" s="55">
        <f>G19/H17</f>
        <v>1.2713367321120541</v>
      </c>
    </row>
    <row r="20" spans="1:9" ht="37.5" x14ac:dyDescent="0.2">
      <c r="A20" s="159">
        <v>9</v>
      </c>
      <c r="B20" s="142" t="s">
        <v>126</v>
      </c>
      <c r="C20" s="143">
        <v>3.4</v>
      </c>
      <c r="D20" s="34"/>
      <c r="E20" s="45"/>
      <c r="F20" s="34" t="s">
        <v>325</v>
      </c>
      <c r="G20" s="40">
        <v>93880.56</v>
      </c>
      <c r="H20" s="158">
        <v>65168.069000000003</v>
      </c>
      <c r="I20" s="55">
        <f t="shared" si="0"/>
        <v>1.4405914037440635</v>
      </c>
    </row>
    <row r="21" spans="1:9" x14ac:dyDescent="0.2">
      <c r="A21" s="159"/>
      <c r="B21" s="142"/>
      <c r="C21" s="143"/>
      <c r="D21" s="34" t="s">
        <v>326</v>
      </c>
      <c r="E21" s="45">
        <v>14</v>
      </c>
      <c r="F21" s="34" t="s">
        <v>341</v>
      </c>
      <c r="G21" s="40">
        <v>95621.47</v>
      </c>
      <c r="H21" s="158"/>
      <c r="I21" s="55">
        <f>G21/H20</f>
        <v>1.4673055603350775</v>
      </c>
    </row>
    <row r="22" spans="1:9" x14ac:dyDescent="0.2">
      <c r="A22" s="159"/>
      <c r="B22" s="142"/>
      <c r="C22" s="143"/>
      <c r="D22" s="34" t="s">
        <v>326</v>
      </c>
      <c r="E22" s="45">
        <v>15</v>
      </c>
      <c r="F22" s="34" t="s">
        <v>342</v>
      </c>
      <c r="G22" s="40">
        <v>92139.65</v>
      </c>
      <c r="H22" s="158"/>
      <c r="I22" s="55">
        <f>G22/H20</f>
        <v>1.4138772471530496</v>
      </c>
    </row>
    <row r="23" spans="1:9" ht="37.5" x14ac:dyDescent="0.2">
      <c r="A23" s="159">
        <v>10</v>
      </c>
      <c r="B23" s="142" t="s">
        <v>128</v>
      </c>
      <c r="C23" s="143">
        <v>3.6</v>
      </c>
      <c r="D23" s="34"/>
      <c r="E23" s="45"/>
      <c r="F23" s="34" t="s">
        <v>325</v>
      </c>
      <c r="G23" s="40">
        <v>82084.639999999999</v>
      </c>
      <c r="H23" s="158">
        <v>59098.29</v>
      </c>
      <c r="I23" s="55">
        <f>G23/H23</f>
        <v>1.3889511862356763</v>
      </c>
    </row>
    <row r="24" spans="1:9" ht="37.5" x14ac:dyDescent="0.2">
      <c r="A24" s="159"/>
      <c r="B24" s="142"/>
      <c r="C24" s="143"/>
      <c r="D24" s="34" t="s">
        <v>343</v>
      </c>
      <c r="E24" s="45">
        <v>16</v>
      </c>
      <c r="F24" s="33" t="s">
        <v>344</v>
      </c>
      <c r="G24" s="40">
        <v>83360.509999999995</v>
      </c>
      <c r="H24" s="158"/>
      <c r="I24" s="55">
        <f>G24/H23</f>
        <v>1.4105401357636573</v>
      </c>
    </row>
    <row r="25" spans="1:9" ht="37.5" x14ac:dyDescent="0.2">
      <c r="A25" s="159"/>
      <c r="B25" s="142"/>
      <c r="C25" s="143"/>
      <c r="D25" s="34" t="s">
        <v>343</v>
      </c>
      <c r="E25" s="45">
        <v>17</v>
      </c>
      <c r="F25" s="34" t="s">
        <v>345</v>
      </c>
      <c r="G25" s="40">
        <v>89475.37</v>
      </c>
      <c r="H25" s="158"/>
      <c r="I25" s="55">
        <f>G25/H23</f>
        <v>1.5140094578032628</v>
      </c>
    </row>
    <row r="26" spans="1:9" ht="37.5" x14ac:dyDescent="0.2">
      <c r="A26" s="159"/>
      <c r="B26" s="142"/>
      <c r="C26" s="143"/>
      <c r="D26" s="34" t="s">
        <v>343</v>
      </c>
      <c r="E26" s="45">
        <v>18</v>
      </c>
      <c r="F26" s="34" t="s">
        <v>346</v>
      </c>
      <c r="G26" s="40">
        <v>73418.06</v>
      </c>
      <c r="H26" s="158"/>
      <c r="I26" s="55">
        <f>G26/H23</f>
        <v>1.2423043035593753</v>
      </c>
    </row>
    <row r="27" spans="1:9" ht="37.5" x14ac:dyDescent="0.2">
      <c r="A27" s="159">
        <v>11</v>
      </c>
      <c r="B27" s="142" t="s">
        <v>130</v>
      </c>
      <c r="C27" s="143">
        <v>4.0999999999999996</v>
      </c>
      <c r="D27" s="34"/>
      <c r="E27" s="45"/>
      <c r="F27" s="34" t="s">
        <v>325</v>
      </c>
      <c r="G27" s="40">
        <v>140904.15</v>
      </c>
      <c r="H27" s="158">
        <v>68034.23</v>
      </c>
      <c r="I27" s="55">
        <f>G27/H27</f>
        <v>2.0710773091721624</v>
      </c>
    </row>
    <row r="28" spans="1:9" x14ac:dyDescent="0.2">
      <c r="A28" s="159"/>
      <c r="B28" s="142"/>
      <c r="C28" s="143"/>
      <c r="D28" s="34" t="s">
        <v>326</v>
      </c>
      <c r="E28" s="45">
        <v>19</v>
      </c>
      <c r="F28" s="34" t="s">
        <v>347</v>
      </c>
      <c r="G28" s="40">
        <v>124182.74</v>
      </c>
      <c r="H28" s="158"/>
      <c r="I28" s="55">
        <f>G28/H27</f>
        <v>1.8252979419330535</v>
      </c>
    </row>
    <row r="29" spans="1:9" x14ac:dyDescent="0.2">
      <c r="A29" s="159"/>
      <c r="B29" s="142"/>
      <c r="C29" s="143"/>
      <c r="D29" s="34" t="s">
        <v>326</v>
      </c>
      <c r="E29" s="45">
        <v>20</v>
      </c>
      <c r="F29" s="34" t="s">
        <v>348</v>
      </c>
      <c r="G29" s="40">
        <v>129969.14</v>
      </c>
      <c r="H29" s="158"/>
      <c r="I29" s="55">
        <f>G29/H27</f>
        <v>1.9103492462544223</v>
      </c>
    </row>
    <row r="30" spans="1:9" ht="37.5" x14ac:dyDescent="0.2">
      <c r="A30" s="159"/>
      <c r="B30" s="142"/>
      <c r="C30" s="143"/>
      <c r="D30" s="34" t="s">
        <v>326</v>
      </c>
      <c r="E30" s="45">
        <v>21</v>
      </c>
      <c r="F30" s="34" t="s">
        <v>447</v>
      </c>
      <c r="G30" s="40">
        <v>233092.21</v>
      </c>
      <c r="H30" s="158"/>
      <c r="I30" s="55">
        <f>G30/H27</f>
        <v>3.4261019783717699</v>
      </c>
    </row>
    <row r="31" spans="1:9" ht="52.5" customHeight="1" x14ac:dyDescent="0.2">
      <c r="A31" s="45">
        <v>12</v>
      </c>
      <c r="B31" s="39" t="s">
        <v>131</v>
      </c>
      <c r="C31" s="36">
        <v>3.4</v>
      </c>
      <c r="D31" s="34" t="s">
        <v>326</v>
      </c>
      <c r="E31" s="45">
        <v>22</v>
      </c>
      <c r="F31" s="34" t="s">
        <v>349</v>
      </c>
      <c r="G31" s="40">
        <v>102969.8</v>
      </c>
      <c r="H31" s="56">
        <v>70270.960000000006</v>
      </c>
      <c r="I31" s="55">
        <f>G31/H31</f>
        <v>1.4653250788092265</v>
      </c>
    </row>
    <row r="32" spans="1:9" ht="37.5" x14ac:dyDescent="0.2">
      <c r="A32" s="159">
        <v>13</v>
      </c>
      <c r="B32" s="142" t="s">
        <v>134</v>
      </c>
      <c r="C32" s="143">
        <v>3.4</v>
      </c>
      <c r="D32" s="34"/>
      <c r="E32" s="45"/>
      <c r="F32" s="34" t="s">
        <v>350</v>
      </c>
      <c r="G32" s="40">
        <v>84373.94</v>
      </c>
      <c r="H32" s="158">
        <v>64614.73</v>
      </c>
      <c r="I32" s="55">
        <f>G32/H32</f>
        <v>1.3058003956682942</v>
      </c>
    </row>
    <row r="33" spans="1:9" ht="37.5" x14ac:dyDescent="0.2">
      <c r="A33" s="159"/>
      <c r="B33" s="142"/>
      <c r="C33" s="143"/>
      <c r="D33" s="34" t="s">
        <v>326</v>
      </c>
      <c r="E33" s="45">
        <v>23</v>
      </c>
      <c r="F33" s="34" t="s">
        <v>482</v>
      </c>
      <c r="G33" s="40">
        <v>105829.75999999999</v>
      </c>
      <c r="H33" s="158"/>
      <c r="I33" s="55">
        <f>G33/H32</f>
        <v>1.6378581168721125</v>
      </c>
    </row>
    <row r="34" spans="1:9" ht="37.5" x14ac:dyDescent="0.2">
      <c r="A34" s="159"/>
      <c r="B34" s="142"/>
      <c r="C34" s="143"/>
      <c r="D34" s="34" t="s">
        <v>326</v>
      </c>
      <c r="E34" s="45">
        <v>24</v>
      </c>
      <c r="F34" s="34" t="s">
        <v>481</v>
      </c>
      <c r="G34" s="40">
        <v>40009.629999999997</v>
      </c>
      <c r="H34" s="158"/>
      <c r="I34" s="55">
        <f>G34/H32</f>
        <v>0.61920292787728115</v>
      </c>
    </row>
    <row r="35" spans="1:9" ht="38.25" customHeight="1" x14ac:dyDescent="0.2">
      <c r="A35" s="159"/>
      <c r="B35" s="142"/>
      <c r="C35" s="143"/>
      <c r="D35" s="34" t="s">
        <v>330</v>
      </c>
      <c r="E35" s="45">
        <v>25</v>
      </c>
      <c r="F35" s="34" t="s">
        <v>483</v>
      </c>
      <c r="G35" s="40">
        <v>86810.06</v>
      </c>
      <c r="H35" s="158"/>
      <c r="I35" s="55">
        <f>G35/H32</f>
        <v>1.3435026347707402</v>
      </c>
    </row>
    <row r="36" spans="1:9" ht="37.5" x14ac:dyDescent="0.2">
      <c r="A36" s="159">
        <v>14</v>
      </c>
      <c r="B36" s="142" t="s">
        <v>135</v>
      </c>
      <c r="C36" s="143">
        <v>3.6</v>
      </c>
      <c r="D36" s="34"/>
      <c r="E36" s="45"/>
      <c r="F36" s="34" t="s">
        <v>325</v>
      </c>
      <c r="G36" s="40">
        <v>125052.73</v>
      </c>
      <c r="H36" s="158">
        <v>67093.929999999993</v>
      </c>
      <c r="I36" s="55">
        <f>G36/H36</f>
        <v>1.8638456563805401</v>
      </c>
    </row>
    <row r="37" spans="1:9" x14ac:dyDescent="0.2">
      <c r="A37" s="159"/>
      <c r="B37" s="142"/>
      <c r="C37" s="143"/>
      <c r="D37" s="34" t="s">
        <v>326</v>
      </c>
      <c r="E37" s="45">
        <v>26</v>
      </c>
      <c r="F37" s="34" t="s">
        <v>351</v>
      </c>
      <c r="G37" s="40">
        <v>119483.34</v>
      </c>
      <c r="H37" s="158"/>
      <c r="I37" s="55">
        <f>G37/H36</f>
        <v>1.7808368059524908</v>
      </c>
    </row>
    <row r="38" spans="1:9" x14ac:dyDescent="0.2">
      <c r="A38" s="159"/>
      <c r="B38" s="142"/>
      <c r="C38" s="143"/>
      <c r="D38" s="34" t="s">
        <v>326</v>
      </c>
      <c r="E38" s="45">
        <v>27</v>
      </c>
      <c r="F38" s="34" t="s">
        <v>352</v>
      </c>
      <c r="G38" s="40">
        <v>127203.07</v>
      </c>
      <c r="H38" s="158"/>
      <c r="I38" s="55">
        <f>G38/H36</f>
        <v>1.8958953514870871</v>
      </c>
    </row>
    <row r="39" spans="1:9" ht="37.5" x14ac:dyDescent="0.2">
      <c r="A39" s="159">
        <v>15</v>
      </c>
      <c r="B39" s="142" t="s">
        <v>137</v>
      </c>
      <c r="C39" s="143">
        <v>3.6</v>
      </c>
      <c r="D39" s="34"/>
      <c r="E39" s="45"/>
      <c r="F39" s="34" t="s">
        <v>325</v>
      </c>
      <c r="G39" s="40">
        <v>106677.36</v>
      </c>
      <c r="H39" s="158">
        <v>65055.85</v>
      </c>
      <c r="I39" s="55">
        <f>G39/H39</f>
        <v>1.6397812033814023</v>
      </c>
    </row>
    <row r="40" spans="1:9" x14ac:dyDescent="0.2">
      <c r="A40" s="159"/>
      <c r="B40" s="142"/>
      <c r="C40" s="143"/>
      <c r="D40" s="34" t="s">
        <v>326</v>
      </c>
      <c r="E40" s="45">
        <v>28</v>
      </c>
      <c r="F40" s="34" t="s">
        <v>353</v>
      </c>
      <c r="G40" s="40">
        <v>97306.880000000005</v>
      </c>
      <c r="H40" s="158"/>
      <c r="I40" s="55">
        <f>G40/H39</f>
        <v>1.4957437340377537</v>
      </c>
    </row>
    <row r="41" spans="1:9" ht="37.5" x14ac:dyDescent="0.2">
      <c r="A41" s="159"/>
      <c r="B41" s="142"/>
      <c r="C41" s="143"/>
      <c r="D41" s="34" t="s">
        <v>326</v>
      </c>
      <c r="E41" s="45">
        <v>29</v>
      </c>
      <c r="F41" s="34" t="s">
        <v>453</v>
      </c>
      <c r="G41" s="40">
        <v>99360.88</v>
      </c>
      <c r="H41" s="158"/>
      <c r="I41" s="55">
        <f>G41/H39</f>
        <v>1.5273166056549874</v>
      </c>
    </row>
    <row r="42" spans="1:9" x14ac:dyDescent="0.2">
      <c r="A42" s="159"/>
      <c r="B42" s="142"/>
      <c r="C42" s="143"/>
      <c r="D42" s="34" t="s">
        <v>326</v>
      </c>
      <c r="E42" s="45">
        <v>30</v>
      </c>
      <c r="F42" s="34" t="s">
        <v>354</v>
      </c>
      <c r="G42" s="40">
        <v>119706.07</v>
      </c>
      <c r="H42" s="158"/>
      <c r="I42" s="55">
        <f>G42/H39</f>
        <v>1.8400508178741806</v>
      </c>
    </row>
    <row r="43" spans="1:9" ht="37.5" x14ac:dyDescent="0.2">
      <c r="A43" s="159">
        <v>16</v>
      </c>
      <c r="B43" s="142" t="s">
        <v>356</v>
      </c>
      <c r="C43" s="143">
        <v>3.7</v>
      </c>
      <c r="D43" s="34"/>
      <c r="E43" s="45"/>
      <c r="F43" s="34" t="s">
        <v>325</v>
      </c>
      <c r="G43" s="40">
        <v>88819.03</v>
      </c>
      <c r="H43" s="158">
        <v>68112.78</v>
      </c>
      <c r="I43" s="55">
        <f>G43/H43</f>
        <v>1.303999484384575</v>
      </c>
    </row>
    <row r="44" spans="1:9" x14ac:dyDescent="0.2">
      <c r="A44" s="159"/>
      <c r="B44" s="142"/>
      <c r="C44" s="143"/>
      <c r="D44" s="34" t="s">
        <v>326</v>
      </c>
      <c r="E44" s="45">
        <v>31</v>
      </c>
      <c r="F44" s="34" t="s">
        <v>355</v>
      </c>
      <c r="G44" s="40">
        <v>88699.91</v>
      </c>
      <c r="H44" s="158"/>
      <c r="I44" s="55">
        <f>G44/H43</f>
        <v>1.3022506202213446</v>
      </c>
    </row>
    <row r="45" spans="1:9" x14ac:dyDescent="0.2">
      <c r="A45" s="159"/>
      <c r="B45" s="142"/>
      <c r="C45" s="143"/>
      <c r="D45" s="34" t="s">
        <v>326</v>
      </c>
      <c r="E45" s="45">
        <v>32</v>
      </c>
      <c r="F45" s="34" t="s">
        <v>357</v>
      </c>
      <c r="G45" s="40">
        <v>88938.16</v>
      </c>
      <c r="H45" s="158"/>
      <c r="I45" s="55">
        <f>G45/H43</f>
        <v>1.3057484953631315</v>
      </c>
    </row>
    <row r="46" spans="1:9" ht="37.5" x14ac:dyDescent="0.2">
      <c r="A46" s="159">
        <v>17</v>
      </c>
      <c r="B46" s="142" t="s">
        <v>358</v>
      </c>
      <c r="C46" s="143">
        <v>3.7</v>
      </c>
      <c r="D46" s="34"/>
      <c r="E46" s="45"/>
      <c r="F46" s="34" t="s">
        <v>359</v>
      </c>
      <c r="G46" s="40">
        <v>123865.73</v>
      </c>
      <c r="H46" s="158">
        <v>66324.63</v>
      </c>
      <c r="I46" s="55">
        <f>G46/H46</f>
        <v>1.867567598944766</v>
      </c>
    </row>
    <row r="47" spans="1:9" x14ac:dyDescent="0.2">
      <c r="A47" s="159"/>
      <c r="B47" s="142"/>
      <c r="C47" s="143"/>
      <c r="D47" s="34" t="s">
        <v>360</v>
      </c>
      <c r="E47" s="45">
        <v>33</v>
      </c>
      <c r="F47" s="34" t="s">
        <v>456</v>
      </c>
      <c r="G47" s="40">
        <v>141810.92000000001</v>
      </c>
      <c r="H47" s="158"/>
      <c r="I47" s="55">
        <f>G47/H46</f>
        <v>2.138133601348398</v>
      </c>
    </row>
    <row r="48" spans="1:9" x14ac:dyDescent="0.2">
      <c r="A48" s="159"/>
      <c r="B48" s="142"/>
      <c r="C48" s="143"/>
      <c r="D48" s="34" t="s">
        <v>330</v>
      </c>
      <c r="E48" s="45">
        <v>34</v>
      </c>
      <c r="F48" s="34" t="s">
        <v>361</v>
      </c>
      <c r="G48" s="40">
        <v>105920.54</v>
      </c>
      <c r="H48" s="158"/>
      <c r="I48" s="55">
        <f>G48/H46</f>
        <v>1.5970015965411339</v>
      </c>
    </row>
    <row r="49" spans="1:10" ht="48.75" customHeight="1" x14ac:dyDescent="0.3">
      <c r="A49" s="45">
        <v>18</v>
      </c>
      <c r="B49" s="39" t="s">
        <v>141</v>
      </c>
      <c r="C49" s="36">
        <v>3.4</v>
      </c>
      <c r="D49" s="34" t="s">
        <v>326</v>
      </c>
      <c r="E49" s="45">
        <v>35</v>
      </c>
      <c r="F49" s="34" t="s">
        <v>458</v>
      </c>
      <c r="G49" s="40">
        <v>100763.86</v>
      </c>
      <c r="H49" s="37">
        <v>66919.44</v>
      </c>
      <c r="I49" s="55">
        <f>G49/H49</f>
        <v>1.5057487032168828</v>
      </c>
      <c r="J49" s="27"/>
    </row>
    <row r="50" spans="1:10" ht="77.25" customHeight="1" x14ac:dyDescent="0.2">
      <c r="A50" s="45">
        <v>19</v>
      </c>
      <c r="B50" s="39" t="s">
        <v>143</v>
      </c>
      <c r="C50" s="36">
        <v>3.6</v>
      </c>
      <c r="D50" s="57" t="s">
        <v>326</v>
      </c>
      <c r="E50" s="45">
        <v>36</v>
      </c>
      <c r="F50" s="34" t="s">
        <v>460</v>
      </c>
      <c r="G50" s="40">
        <v>80960.429999999993</v>
      </c>
      <c r="H50" s="37">
        <v>69353.350000000006</v>
      </c>
      <c r="I50" s="55">
        <f>G50/H50</f>
        <v>1.1673614901082643</v>
      </c>
    </row>
    <row r="51" spans="1:10" ht="59.25" customHeight="1" x14ac:dyDescent="0.2">
      <c r="A51" s="45">
        <v>20</v>
      </c>
      <c r="B51" s="39" t="s">
        <v>145</v>
      </c>
      <c r="C51" s="36">
        <v>4.3</v>
      </c>
      <c r="D51" s="34" t="s">
        <v>326</v>
      </c>
      <c r="E51" s="45">
        <v>37</v>
      </c>
      <c r="F51" s="34" t="s">
        <v>362</v>
      </c>
      <c r="G51" s="40">
        <v>73913.31</v>
      </c>
      <c r="H51" s="56">
        <v>55741.27</v>
      </c>
      <c r="I51" s="55">
        <f>G51/H51</f>
        <v>1.3260069244923913</v>
      </c>
    </row>
    <row r="52" spans="1:10" ht="37.5" x14ac:dyDescent="0.2">
      <c r="A52" s="159">
        <v>21</v>
      </c>
      <c r="B52" s="142" t="s">
        <v>147</v>
      </c>
      <c r="C52" s="143">
        <v>3.3</v>
      </c>
      <c r="D52" s="34"/>
      <c r="E52" s="45"/>
      <c r="F52" s="34" t="s">
        <v>325</v>
      </c>
      <c r="G52" s="58">
        <v>95223.039999999994</v>
      </c>
      <c r="H52" s="148">
        <v>67401.08</v>
      </c>
      <c r="I52" s="59">
        <f>G52/H52</f>
        <v>1.4127821097228708</v>
      </c>
    </row>
    <row r="53" spans="1:10" ht="33.75" customHeight="1" x14ac:dyDescent="0.2">
      <c r="A53" s="159"/>
      <c r="B53" s="142"/>
      <c r="C53" s="143"/>
      <c r="D53" s="34" t="s">
        <v>326</v>
      </c>
      <c r="E53" s="45">
        <v>38</v>
      </c>
      <c r="F53" s="34" t="s">
        <v>461</v>
      </c>
      <c r="G53" s="60">
        <v>94536.42</v>
      </c>
      <c r="H53" s="148"/>
      <c r="I53" s="59">
        <f>G53/H52</f>
        <v>1.4025950326018515</v>
      </c>
    </row>
    <row r="54" spans="1:10" ht="33" customHeight="1" x14ac:dyDescent="0.2">
      <c r="A54" s="159"/>
      <c r="B54" s="142"/>
      <c r="C54" s="143"/>
      <c r="D54" s="34" t="s">
        <v>326</v>
      </c>
      <c r="E54" s="45">
        <v>39</v>
      </c>
      <c r="F54" s="34" t="s">
        <v>363</v>
      </c>
      <c r="G54" s="58">
        <v>95909.65</v>
      </c>
      <c r="H54" s="148"/>
      <c r="I54" s="59">
        <f>G54/H52</f>
        <v>1.4229690384783151</v>
      </c>
    </row>
    <row r="55" spans="1:10" ht="73.5" customHeight="1" x14ac:dyDescent="0.2">
      <c r="A55" s="45">
        <v>22</v>
      </c>
      <c r="B55" s="39" t="s">
        <v>251</v>
      </c>
      <c r="C55" s="61">
        <v>2.7</v>
      </c>
      <c r="D55" s="34" t="s">
        <v>326</v>
      </c>
      <c r="E55" s="45"/>
      <c r="F55" s="33" t="s">
        <v>252</v>
      </c>
      <c r="G55" s="58"/>
      <c r="H55" s="54"/>
      <c r="I55" s="59">
        <v>0</v>
      </c>
    </row>
    <row r="56" spans="1:10" ht="37.5" x14ac:dyDescent="0.2">
      <c r="A56" s="159">
        <v>23</v>
      </c>
      <c r="B56" s="142" t="s">
        <v>151</v>
      </c>
      <c r="C56" s="144">
        <v>3.8</v>
      </c>
      <c r="D56" s="44"/>
      <c r="E56" s="45"/>
      <c r="F56" s="34" t="s">
        <v>325</v>
      </c>
      <c r="G56" s="58">
        <v>125614.66</v>
      </c>
      <c r="H56" s="148">
        <v>70920.97</v>
      </c>
      <c r="I56" s="59">
        <f>G56/H56</f>
        <v>1.7711920747840872</v>
      </c>
    </row>
    <row r="57" spans="1:10" x14ac:dyDescent="0.2">
      <c r="A57" s="159"/>
      <c r="B57" s="142"/>
      <c r="C57" s="144"/>
      <c r="D57" s="44" t="s">
        <v>326</v>
      </c>
      <c r="E57" s="45">
        <v>40</v>
      </c>
      <c r="F57" s="33" t="s">
        <v>364</v>
      </c>
      <c r="G57" s="58">
        <v>130951.61</v>
      </c>
      <c r="H57" s="148"/>
      <c r="I57" s="59">
        <f>G57/H56</f>
        <v>1.8464441476195264</v>
      </c>
    </row>
    <row r="58" spans="1:10" x14ac:dyDescent="0.2">
      <c r="A58" s="159"/>
      <c r="B58" s="142"/>
      <c r="C58" s="144"/>
      <c r="D58" s="44" t="s">
        <v>326</v>
      </c>
      <c r="E58" s="45">
        <v>41</v>
      </c>
      <c r="F58" s="34" t="s">
        <v>365</v>
      </c>
      <c r="G58" s="58">
        <v>120277.7</v>
      </c>
      <c r="H58" s="148"/>
      <c r="I58" s="59">
        <f>G58/H56</f>
        <v>1.6959398609466283</v>
      </c>
    </row>
    <row r="59" spans="1:10" ht="37.5" x14ac:dyDescent="0.2">
      <c r="A59" s="159">
        <v>24</v>
      </c>
      <c r="B59" s="142" t="s">
        <v>153</v>
      </c>
      <c r="C59" s="144">
        <v>3.9</v>
      </c>
      <c r="D59" s="44"/>
      <c r="E59" s="45"/>
      <c r="F59" s="34" t="s">
        <v>325</v>
      </c>
      <c r="G59" s="58">
        <v>88699.41</v>
      </c>
      <c r="H59" s="148">
        <v>65399.67</v>
      </c>
      <c r="I59" s="59">
        <f>G59/H59</f>
        <v>1.3562669352918755</v>
      </c>
    </row>
    <row r="60" spans="1:10" x14ac:dyDescent="0.2">
      <c r="A60" s="159"/>
      <c r="B60" s="142"/>
      <c r="C60" s="144"/>
      <c r="D60" s="44" t="s">
        <v>330</v>
      </c>
      <c r="E60" s="45">
        <v>42</v>
      </c>
      <c r="F60" s="34" t="s">
        <v>366</v>
      </c>
      <c r="G60" s="58">
        <v>92843.12</v>
      </c>
      <c r="H60" s="148"/>
      <c r="I60" s="59">
        <f>G60/H59</f>
        <v>1.4196267351196115</v>
      </c>
    </row>
    <row r="61" spans="1:10" x14ac:dyDescent="0.2">
      <c r="A61" s="159"/>
      <c r="B61" s="142"/>
      <c r="C61" s="144"/>
      <c r="D61" s="44" t="s">
        <v>326</v>
      </c>
      <c r="E61" s="45">
        <v>43</v>
      </c>
      <c r="F61" s="34" t="s">
        <v>465</v>
      </c>
      <c r="G61" s="58">
        <v>84555.7</v>
      </c>
      <c r="H61" s="148"/>
      <c r="I61" s="59">
        <f>G61/H59</f>
        <v>1.2929071354641393</v>
      </c>
    </row>
    <row r="62" spans="1:10" ht="37.5" x14ac:dyDescent="0.2">
      <c r="A62" s="159">
        <v>25</v>
      </c>
      <c r="B62" s="142" t="s">
        <v>155</v>
      </c>
      <c r="C62" s="144">
        <v>4.0999999999999996</v>
      </c>
      <c r="D62" s="44"/>
      <c r="E62" s="45"/>
      <c r="F62" s="34" t="s">
        <v>325</v>
      </c>
      <c r="G62" s="58">
        <v>100842.2</v>
      </c>
      <c r="H62" s="148">
        <v>71546.14</v>
      </c>
      <c r="I62" s="59">
        <f>G62/H62</f>
        <v>1.4094708673312075</v>
      </c>
    </row>
    <row r="63" spans="1:10" x14ac:dyDescent="0.2">
      <c r="A63" s="159"/>
      <c r="B63" s="142"/>
      <c r="C63" s="144"/>
      <c r="D63" s="44" t="s">
        <v>326</v>
      </c>
      <c r="E63" s="45">
        <v>44</v>
      </c>
      <c r="F63" s="34" t="s">
        <v>467</v>
      </c>
      <c r="G63" s="58">
        <v>124715.08</v>
      </c>
      <c r="H63" s="148"/>
      <c r="I63" s="59">
        <f>G63/H62</f>
        <v>1.7431419780298421</v>
      </c>
    </row>
    <row r="64" spans="1:10" ht="37.5" x14ac:dyDescent="0.2">
      <c r="A64" s="159"/>
      <c r="B64" s="142"/>
      <c r="C64" s="144"/>
      <c r="D64" s="44" t="s">
        <v>326</v>
      </c>
      <c r="E64" s="45">
        <v>45</v>
      </c>
      <c r="F64" s="34" t="s">
        <v>468</v>
      </c>
      <c r="G64" s="58">
        <v>86306.3</v>
      </c>
      <c r="H64" s="148"/>
      <c r="I64" s="59">
        <f>G64/H62</f>
        <v>1.2063026740506197</v>
      </c>
    </row>
    <row r="65" spans="1:52" x14ac:dyDescent="0.2">
      <c r="A65" s="159"/>
      <c r="B65" s="142"/>
      <c r="C65" s="144"/>
      <c r="D65" s="44" t="s">
        <v>326</v>
      </c>
      <c r="E65" s="45">
        <v>46</v>
      </c>
      <c r="F65" s="34" t="s">
        <v>367</v>
      </c>
      <c r="G65" s="58">
        <v>93271.79</v>
      </c>
      <c r="H65" s="148"/>
      <c r="I65" s="59">
        <f>G65/H62</f>
        <v>1.3036592889567487</v>
      </c>
    </row>
    <row r="66" spans="1:52" x14ac:dyDescent="0.2">
      <c r="A66" s="159"/>
      <c r="B66" s="142"/>
      <c r="C66" s="144"/>
      <c r="D66" s="44" t="s">
        <v>326</v>
      </c>
      <c r="E66" s="45">
        <v>47</v>
      </c>
      <c r="F66" s="34" t="s">
        <v>368</v>
      </c>
      <c r="G66" s="58">
        <v>103618.91</v>
      </c>
      <c r="H66" s="148"/>
      <c r="I66" s="59">
        <f>G66/H62</f>
        <v>1.4482809275245319</v>
      </c>
    </row>
    <row r="67" spans="1:52" ht="37.5" x14ac:dyDescent="0.2">
      <c r="A67" s="159">
        <v>26</v>
      </c>
      <c r="B67" s="142" t="s">
        <v>157</v>
      </c>
      <c r="C67" s="144">
        <v>4.3</v>
      </c>
      <c r="D67" s="44"/>
      <c r="E67" s="45"/>
      <c r="F67" s="34" t="s">
        <v>325</v>
      </c>
      <c r="G67" s="58">
        <v>89613.92</v>
      </c>
      <c r="H67" s="148">
        <v>62098.3</v>
      </c>
      <c r="I67" s="59">
        <f>G67/H67</f>
        <v>1.4430977981683877</v>
      </c>
    </row>
    <row r="68" spans="1:52" x14ac:dyDescent="0.2">
      <c r="A68" s="159"/>
      <c r="B68" s="142"/>
      <c r="C68" s="144"/>
      <c r="D68" s="44" t="s">
        <v>330</v>
      </c>
      <c r="E68" s="45">
        <v>48</v>
      </c>
      <c r="F68" s="34" t="s">
        <v>369</v>
      </c>
      <c r="G68" s="58">
        <v>88785.48</v>
      </c>
      <c r="H68" s="148"/>
      <c r="I68" s="59">
        <f>G68/H67</f>
        <v>1.4297570142821945</v>
      </c>
    </row>
    <row r="69" spans="1:52" ht="37.5" x14ac:dyDescent="0.2">
      <c r="A69" s="159"/>
      <c r="B69" s="142"/>
      <c r="C69" s="144"/>
      <c r="D69" s="44" t="s">
        <v>330</v>
      </c>
      <c r="E69" s="45">
        <v>49</v>
      </c>
      <c r="F69" s="34" t="s">
        <v>474</v>
      </c>
      <c r="G69" s="58">
        <v>92375.4</v>
      </c>
      <c r="H69" s="148"/>
      <c r="I69" s="59">
        <f>G69/H67</f>
        <v>1.4875672925023711</v>
      </c>
    </row>
    <row r="70" spans="1:52" ht="37.5" x14ac:dyDescent="0.2">
      <c r="A70" s="159">
        <v>27</v>
      </c>
      <c r="B70" s="142" t="s">
        <v>158</v>
      </c>
      <c r="C70" s="144">
        <v>3.6</v>
      </c>
      <c r="D70" s="44"/>
      <c r="E70" s="45"/>
      <c r="F70" s="34" t="s">
        <v>325</v>
      </c>
      <c r="G70" s="58">
        <v>92716.56</v>
      </c>
      <c r="H70" s="148">
        <v>57118.71</v>
      </c>
      <c r="I70" s="59">
        <f>G70/H70</f>
        <v>1.6232257346148049</v>
      </c>
    </row>
    <row r="71" spans="1:52" x14ac:dyDescent="0.2">
      <c r="A71" s="159"/>
      <c r="B71" s="142"/>
      <c r="C71" s="144"/>
      <c r="D71" s="44" t="s">
        <v>326</v>
      </c>
      <c r="E71" s="45">
        <v>50</v>
      </c>
      <c r="F71" s="34" t="s">
        <v>370</v>
      </c>
      <c r="G71" s="58">
        <v>97799.28</v>
      </c>
      <c r="H71" s="148"/>
      <c r="I71" s="59">
        <f>G71/H70</f>
        <v>1.7122109375369297</v>
      </c>
    </row>
    <row r="72" spans="1:52" x14ac:dyDescent="0.2">
      <c r="A72" s="159"/>
      <c r="B72" s="142"/>
      <c r="C72" s="144"/>
      <c r="D72" s="44" t="s">
        <v>326</v>
      </c>
      <c r="E72" s="45">
        <v>51</v>
      </c>
      <c r="F72" s="34" t="s">
        <v>371</v>
      </c>
      <c r="G72" s="58">
        <v>87633.83</v>
      </c>
      <c r="H72" s="148"/>
      <c r="I72" s="59">
        <f>G72/H70</f>
        <v>1.5342403566186982</v>
      </c>
    </row>
    <row r="73" spans="1:52" ht="24" customHeight="1" x14ac:dyDescent="0.2">
      <c r="A73" s="45">
        <v>28</v>
      </c>
      <c r="B73" s="39" t="s">
        <v>159</v>
      </c>
      <c r="C73" s="62">
        <v>2.7</v>
      </c>
      <c r="D73" s="44" t="s">
        <v>326</v>
      </c>
      <c r="E73" s="45">
        <v>52</v>
      </c>
      <c r="F73" s="34" t="s">
        <v>476</v>
      </c>
      <c r="G73" s="58">
        <v>113238.78</v>
      </c>
      <c r="H73" s="54">
        <v>62458.01</v>
      </c>
      <c r="I73" s="59">
        <f>G73/H73</f>
        <v>1.8130385518206551</v>
      </c>
    </row>
    <row r="74" spans="1:52" s="10" customFormat="1" x14ac:dyDescent="0.2">
      <c r="A74" s="63"/>
      <c r="B74" s="64" t="s">
        <v>53</v>
      </c>
      <c r="C74" s="65">
        <f>AVERAGE(C3:C73)</f>
        <v>3.6142857142857139</v>
      </c>
      <c r="D74" s="66"/>
      <c r="E74" s="63"/>
      <c r="F74" s="67"/>
      <c r="G74" s="68">
        <f>AVERAGE(G3:G73)</f>
        <v>103884.66042857146</v>
      </c>
      <c r="H74" s="68">
        <f>AVERAGE(H3:H73)</f>
        <v>65977.235518518501</v>
      </c>
      <c r="I74" s="69" t="e">
        <v>#N/A</v>
      </c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</row>
    <row r="75" spans="1:52" s="10" customFormat="1" ht="28.5" customHeight="1" x14ac:dyDescent="0.2">
      <c r="A75" s="45">
        <v>29</v>
      </c>
      <c r="B75" s="39" t="s">
        <v>162</v>
      </c>
      <c r="C75" s="70">
        <v>2.8</v>
      </c>
      <c r="D75" s="71" t="s">
        <v>326</v>
      </c>
      <c r="E75" s="45">
        <v>53</v>
      </c>
      <c r="F75" s="34" t="s">
        <v>372</v>
      </c>
      <c r="G75" s="58">
        <v>88080.59</v>
      </c>
      <c r="H75" s="54">
        <v>59714.13</v>
      </c>
      <c r="I75" s="72">
        <f>G75/H75</f>
        <v>1.475037650217796</v>
      </c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</row>
    <row r="76" spans="1:52" s="10" customFormat="1" ht="37.5" x14ac:dyDescent="0.2">
      <c r="A76" s="159">
        <v>30</v>
      </c>
      <c r="B76" s="142" t="s">
        <v>256</v>
      </c>
      <c r="C76" s="144">
        <v>3.4</v>
      </c>
      <c r="D76" s="71"/>
      <c r="E76" s="45"/>
      <c r="F76" s="34" t="s">
        <v>325</v>
      </c>
      <c r="G76" s="58">
        <v>91705.59</v>
      </c>
      <c r="H76" s="147">
        <v>55714.54</v>
      </c>
      <c r="I76" s="72">
        <f>G76/H76</f>
        <v>1.6459902567624178</v>
      </c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</row>
    <row r="77" spans="1:52" s="10" customFormat="1" ht="37.5" x14ac:dyDescent="0.2">
      <c r="A77" s="159"/>
      <c r="B77" s="142"/>
      <c r="C77" s="144"/>
      <c r="D77" s="44" t="s">
        <v>326</v>
      </c>
      <c r="E77" s="45">
        <v>54</v>
      </c>
      <c r="F77" s="34" t="s">
        <v>394</v>
      </c>
      <c r="G77" s="58">
        <v>86962.22</v>
      </c>
      <c r="H77" s="147"/>
      <c r="I77" s="72">
        <f>G77/H76</f>
        <v>1.5608532350801065</v>
      </c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</row>
    <row r="78" spans="1:52" ht="37.5" x14ac:dyDescent="0.2">
      <c r="A78" s="159"/>
      <c r="B78" s="142"/>
      <c r="C78" s="144"/>
      <c r="D78" s="44" t="s">
        <v>326</v>
      </c>
      <c r="E78" s="45">
        <v>55</v>
      </c>
      <c r="F78" s="34" t="s">
        <v>393</v>
      </c>
      <c r="G78" s="58">
        <v>108307.36</v>
      </c>
      <c r="H78" s="147"/>
      <c r="I78" s="72">
        <f>G78/H76</f>
        <v>1.9439693839346066</v>
      </c>
    </row>
    <row r="79" spans="1:52" ht="37.5" x14ac:dyDescent="0.2">
      <c r="A79" s="159">
        <v>31</v>
      </c>
      <c r="B79" s="142" t="s">
        <v>167</v>
      </c>
      <c r="C79" s="144">
        <v>3.6</v>
      </c>
      <c r="D79" s="44"/>
      <c r="E79" s="45"/>
      <c r="F79" s="34" t="s">
        <v>325</v>
      </c>
      <c r="G79" s="58">
        <v>91933.64</v>
      </c>
      <c r="H79" s="147">
        <v>55627.65</v>
      </c>
      <c r="I79" s="72">
        <f>G79/H79</f>
        <v>1.6526608619993834</v>
      </c>
    </row>
    <row r="80" spans="1:52" x14ac:dyDescent="0.2">
      <c r="A80" s="159"/>
      <c r="B80" s="142"/>
      <c r="C80" s="144"/>
      <c r="D80" s="44" t="s">
        <v>326</v>
      </c>
      <c r="E80" s="45">
        <v>56</v>
      </c>
      <c r="F80" s="34" t="s">
        <v>373</v>
      </c>
      <c r="G80" s="58">
        <v>86566.66</v>
      </c>
      <c r="H80" s="147"/>
      <c r="I80" s="72">
        <f>G80/H79</f>
        <v>1.556180424662915</v>
      </c>
    </row>
    <row r="81" spans="1:52" s="12" customFormat="1" x14ac:dyDescent="0.2">
      <c r="A81" s="159"/>
      <c r="B81" s="142"/>
      <c r="C81" s="144"/>
      <c r="D81" s="44" t="s">
        <v>374</v>
      </c>
      <c r="E81" s="45">
        <v>57</v>
      </c>
      <c r="F81" s="33" t="s">
        <v>375</v>
      </c>
      <c r="G81" s="58">
        <v>97300.61</v>
      </c>
      <c r="H81" s="147"/>
      <c r="I81" s="72">
        <f>G81/H79</f>
        <v>1.7491411195691351</v>
      </c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</row>
    <row r="82" spans="1:52" s="12" customFormat="1" x14ac:dyDescent="0.2">
      <c r="A82" s="159"/>
      <c r="B82" s="142"/>
      <c r="C82" s="144"/>
      <c r="D82" s="44" t="s">
        <v>376</v>
      </c>
      <c r="E82" s="45">
        <v>58</v>
      </c>
      <c r="F82" s="33" t="s">
        <v>377</v>
      </c>
      <c r="G82" s="58">
        <v>83658.990000000005</v>
      </c>
      <c r="H82" s="147"/>
      <c r="I82" s="72">
        <f>G82/H79</f>
        <v>1.5039101957389895</v>
      </c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</row>
    <row r="83" spans="1:52" s="12" customFormat="1" ht="37.5" x14ac:dyDescent="0.2">
      <c r="A83" s="159">
        <v>32</v>
      </c>
      <c r="B83" s="142" t="s">
        <v>260</v>
      </c>
      <c r="C83" s="143">
        <v>3.3</v>
      </c>
      <c r="D83" s="44"/>
      <c r="E83" s="45"/>
      <c r="F83" s="33" t="s">
        <v>496</v>
      </c>
      <c r="G83" s="58">
        <v>89011.12</v>
      </c>
      <c r="H83" s="147">
        <v>60086.52</v>
      </c>
      <c r="I83" s="72">
        <f>G83/H83</f>
        <v>1.4813825130828013</v>
      </c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</row>
    <row r="84" spans="1:52" ht="53.25" customHeight="1" x14ac:dyDescent="0.2">
      <c r="A84" s="159"/>
      <c r="B84" s="142"/>
      <c r="C84" s="143"/>
      <c r="D84" s="34" t="s">
        <v>374</v>
      </c>
      <c r="E84" s="45">
        <v>59</v>
      </c>
      <c r="F84" s="73" t="s">
        <v>378</v>
      </c>
      <c r="G84" s="58">
        <v>91234.62</v>
      </c>
      <c r="H84" s="147"/>
      <c r="I84" s="72">
        <f>G84/H83</f>
        <v>1.5183874852462749</v>
      </c>
    </row>
    <row r="85" spans="1:52" ht="45.75" customHeight="1" x14ac:dyDescent="0.2">
      <c r="A85" s="159"/>
      <c r="B85" s="142"/>
      <c r="C85" s="143"/>
      <c r="D85" s="34" t="s">
        <v>376</v>
      </c>
      <c r="E85" s="45">
        <v>60</v>
      </c>
      <c r="F85" s="73" t="s">
        <v>390</v>
      </c>
      <c r="G85" s="58">
        <v>86720.95</v>
      </c>
      <c r="H85" s="147"/>
      <c r="I85" s="72">
        <f>G85/H83</f>
        <v>1.4432679742478014</v>
      </c>
    </row>
    <row r="86" spans="1:52" ht="45.75" customHeight="1" x14ac:dyDescent="0.2">
      <c r="A86" s="159">
        <v>33</v>
      </c>
      <c r="B86" s="142" t="s">
        <v>172</v>
      </c>
      <c r="C86" s="143">
        <v>3.3</v>
      </c>
      <c r="D86" s="34"/>
      <c r="E86" s="45"/>
      <c r="F86" s="73" t="s">
        <v>325</v>
      </c>
      <c r="G86" s="58">
        <v>75495.16</v>
      </c>
      <c r="H86" s="147">
        <v>61452.02</v>
      </c>
      <c r="I86" s="72">
        <f>G86/H86</f>
        <v>1.2285220241743071</v>
      </c>
    </row>
    <row r="87" spans="1:52" ht="37.5" x14ac:dyDescent="0.2">
      <c r="A87" s="159"/>
      <c r="B87" s="142"/>
      <c r="C87" s="143"/>
      <c r="D87" s="34" t="s">
        <v>326</v>
      </c>
      <c r="E87" s="45">
        <v>61</v>
      </c>
      <c r="F87" s="73" t="s">
        <v>392</v>
      </c>
      <c r="G87" s="58">
        <v>99765.34</v>
      </c>
      <c r="H87" s="147"/>
      <c r="I87" s="72">
        <f>G87/H86</f>
        <v>1.6234672188155899</v>
      </c>
    </row>
    <row r="88" spans="1:52" ht="46.5" customHeight="1" x14ac:dyDescent="0.2">
      <c r="A88" s="159"/>
      <c r="B88" s="142"/>
      <c r="C88" s="143"/>
      <c r="D88" s="34" t="s">
        <v>326</v>
      </c>
      <c r="E88" s="45">
        <v>62</v>
      </c>
      <c r="F88" s="73" t="s">
        <v>497</v>
      </c>
      <c r="G88" s="58">
        <v>69427.61</v>
      </c>
      <c r="H88" s="147"/>
      <c r="I88" s="72">
        <f>G88/H86</f>
        <v>1.1297856441496961</v>
      </c>
    </row>
    <row r="89" spans="1:52" s="19" customFormat="1" ht="58.5" customHeight="1" x14ac:dyDescent="0.2">
      <c r="A89" s="45">
        <v>34</v>
      </c>
      <c r="B89" s="39" t="s">
        <v>174</v>
      </c>
      <c r="C89" s="36">
        <v>3.3</v>
      </c>
      <c r="D89" s="34" t="s">
        <v>326</v>
      </c>
      <c r="E89" s="45">
        <v>63</v>
      </c>
      <c r="F89" s="73" t="s">
        <v>379</v>
      </c>
      <c r="G89" s="58">
        <v>74033.350000000006</v>
      </c>
      <c r="H89" s="54">
        <v>54940.43</v>
      </c>
      <c r="I89" s="72">
        <f>G89/H89</f>
        <v>1.3475203961818283</v>
      </c>
    </row>
    <row r="90" spans="1:52" ht="68.25" customHeight="1" x14ac:dyDescent="0.2">
      <c r="A90" s="45">
        <v>35</v>
      </c>
      <c r="B90" s="74" t="s">
        <v>175</v>
      </c>
      <c r="C90" s="36">
        <v>2.9</v>
      </c>
      <c r="D90" s="34" t="s">
        <v>326</v>
      </c>
      <c r="E90" s="45">
        <v>64</v>
      </c>
      <c r="F90" s="34" t="s">
        <v>380</v>
      </c>
      <c r="G90" s="58">
        <v>76289.679999999993</v>
      </c>
      <c r="H90" s="54">
        <v>60562.58</v>
      </c>
      <c r="I90" s="72">
        <f>G90/H90</f>
        <v>1.2596834547009059</v>
      </c>
    </row>
    <row r="91" spans="1:52" s="13" customFormat="1" x14ac:dyDescent="0.2">
      <c r="A91" s="75"/>
      <c r="B91" s="76" t="s">
        <v>65</v>
      </c>
      <c r="C91" s="77">
        <f>AVERAGE(C75:C90)</f>
        <v>3.2285714285714282</v>
      </c>
      <c r="D91" s="78"/>
      <c r="E91" s="75"/>
      <c r="F91" s="78"/>
      <c r="G91" s="79">
        <f>AVERAGE(G75:G90)</f>
        <v>87280.843125000014</v>
      </c>
      <c r="H91" s="79">
        <f>AVERAGE(H75:H90)</f>
        <v>58299.695714285714</v>
      </c>
      <c r="I91" s="80">
        <f>AVERAGE(I75:I90)</f>
        <v>1.5074849899102847</v>
      </c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</row>
    <row r="198" spans="1:53" s="15" customFormat="1" ht="20.25" x14ac:dyDescent="0.2">
      <c r="A198" s="5"/>
      <c r="B198" s="1"/>
      <c r="C198" s="26"/>
      <c r="D198" s="1"/>
      <c r="E198" s="5"/>
      <c r="F198" s="1"/>
      <c r="G198" s="28"/>
      <c r="H198" s="28"/>
      <c r="I198" s="6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</row>
    <row r="199" spans="1:53" s="15" customFormat="1" ht="20.25" x14ac:dyDescent="0.2">
      <c r="A199" s="5"/>
      <c r="B199" s="1"/>
      <c r="C199" s="26"/>
      <c r="D199" s="1"/>
      <c r="E199" s="5"/>
      <c r="F199" s="1"/>
      <c r="G199" s="28"/>
      <c r="H199" s="28"/>
      <c r="I199" s="6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</row>
    <row r="200" spans="1:53" s="15" customFormat="1" ht="20.25" x14ac:dyDescent="0.2">
      <c r="A200" s="5"/>
      <c r="B200" s="1"/>
      <c r="C200" s="26"/>
      <c r="D200" s="1"/>
      <c r="E200" s="5"/>
      <c r="F200" s="1"/>
      <c r="G200" s="28"/>
      <c r="H200" s="28"/>
      <c r="I200" s="6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</row>
    <row r="201" spans="1:53" s="15" customFormat="1" ht="20.25" x14ac:dyDescent="0.2">
      <c r="A201" s="5"/>
      <c r="B201" s="1"/>
      <c r="C201" s="26"/>
      <c r="D201" s="1"/>
      <c r="E201" s="5"/>
      <c r="F201" s="1"/>
      <c r="G201" s="28"/>
      <c r="H201" s="28"/>
      <c r="I201" s="6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</row>
    <row r="202" spans="1:53" s="15" customFormat="1" ht="20.25" x14ac:dyDescent="0.2">
      <c r="A202" s="5"/>
      <c r="B202" s="1"/>
      <c r="C202" s="26"/>
      <c r="D202" s="1"/>
      <c r="E202" s="5"/>
      <c r="F202" s="1"/>
      <c r="G202" s="28"/>
      <c r="H202" s="28"/>
      <c r="I202" s="6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</row>
    <row r="203" spans="1:53" s="15" customFormat="1" ht="20.25" x14ac:dyDescent="0.2">
      <c r="A203" s="5"/>
      <c r="B203" s="1"/>
      <c r="C203" s="26"/>
      <c r="D203" s="1"/>
      <c r="E203" s="5"/>
      <c r="F203" s="1"/>
      <c r="G203" s="28"/>
      <c r="H203" s="28"/>
      <c r="I203" s="6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</row>
    <row r="204" spans="1:53" s="15" customFormat="1" ht="20.25" x14ac:dyDescent="0.2">
      <c r="A204" s="5"/>
      <c r="B204" s="1"/>
      <c r="C204" s="26"/>
      <c r="D204" s="1"/>
      <c r="E204" s="5"/>
      <c r="F204" s="1"/>
      <c r="G204" s="28"/>
      <c r="H204" s="28"/>
      <c r="I204" s="6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</row>
    <row r="205" spans="1:53" s="15" customFormat="1" ht="20.25" x14ac:dyDescent="0.2">
      <c r="A205" s="5"/>
      <c r="B205" s="1"/>
      <c r="C205" s="26"/>
      <c r="D205" s="1"/>
      <c r="E205" s="5"/>
      <c r="F205" s="1"/>
      <c r="G205" s="28"/>
      <c r="H205" s="28"/>
      <c r="I205" s="6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</row>
    <row r="206" spans="1:53" s="15" customFormat="1" ht="20.25" x14ac:dyDescent="0.2">
      <c r="A206" s="5"/>
      <c r="B206" s="1"/>
      <c r="C206" s="26"/>
      <c r="D206" s="1"/>
      <c r="E206" s="5"/>
      <c r="F206" s="1"/>
      <c r="G206" s="28"/>
      <c r="H206" s="28"/>
      <c r="I206" s="6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</row>
    <row r="207" spans="1:53" s="15" customFormat="1" ht="20.25" x14ac:dyDescent="0.2">
      <c r="A207" s="5"/>
      <c r="B207" s="1"/>
      <c r="C207" s="26"/>
      <c r="D207" s="1"/>
      <c r="E207" s="5"/>
      <c r="F207" s="1"/>
      <c r="G207" s="28"/>
      <c r="H207" s="28"/>
      <c r="I207" s="6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</row>
    <row r="208" spans="1:53" s="15" customFormat="1" ht="20.25" x14ac:dyDescent="0.2">
      <c r="A208" s="5"/>
      <c r="B208" s="1"/>
      <c r="C208" s="26"/>
      <c r="D208" s="1"/>
      <c r="E208" s="5"/>
      <c r="F208" s="1"/>
      <c r="G208" s="28"/>
      <c r="H208" s="28"/>
      <c r="I208" s="6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</row>
    <row r="209" spans="1:53" s="15" customFormat="1" ht="20.25" x14ac:dyDescent="0.2">
      <c r="A209" s="5"/>
      <c r="B209" s="1"/>
      <c r="C209" s="26"/>
      <c r="D209" s="1"/>
      <c r="E209" s="5"/>
      <c r="F209" s="1"/>
      <c r="G209" s="28"/>
      <c r="H209" s="28"/>
      <c r="I209" s="6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</row>
    <row r="210" spans="1:53" s="15" customFormat="1" ht="20.25" x14ac:dyDescent="0.2">
      <c r="A210" s="5"/>
      <c r="B210" s="1"/>
      <c r="C210" s="26"/>
      <c r="D210" s="1"/>
      <c r="E210" s="5"/>
      <c r="F210" s="1"/>
      <c r="G210" s="28"/>
      <c r="H210" s="28"/>
      <c r="I210" s="6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</row>
    <row r="211" spans="1:53" s="15" customFormat="1" ht="20.25" x14ac:dyDescent="0.2">
      <c r="A211" s="5"/>
      <c r="B211" s="1"/>
      <c r="C211" s="26"/>
      <c r="D211" s="1"/>
      <c r="E211" s="5"/>
      <c r="F211" s="1"/>
      <c r="G211" s="28"/>
      <c r="H211" s="28"/>
      <c r="I211" s="6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</row>
    <row r="212" spans="1:53" s="15" customFormat="1" ht="20.25" x14ac:dyDescent="0.2">
      <c r="A212" s="5"/>
      <c r="B212" s="1"/>
      <c r="C212" s="26"/>
      <c r="D212" s="1"/>
      <c r="E212" s="5"/>
      <c r="F212" s="1"/>
      <c r="G212" s="28"/>
      <c r="H212" s="28"/>
      <c r="I212" s="6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</row>
    <row r="213" spans="1:53" s="15" customFormat="1" ht="20.25" x14ac:dyDescent="0.2">
      <c r="A213" s="5"/>
      <c r="B213" s="1"/>
      <c r="C213" s="26"/>
      <c r="D213" s="1"/>
      <c r="E213" s="5"/>
      <c r="F213" s="1"/>
      <c r="G213" s="28"/>
      <c r="H213" s="28"/>
      <c r="I213" s="6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</row>
    <row r="242" spans="1:53" s="16" customFormat="1" ht="20.25" x14ac:dyDescent="0.2">
      <c r="A242" s="5"/>
      <c r="B242" s="1"/>
      <c r="C242" s="26"/>
      <c r="D242" s="1"/>
      <c r="E242" s="5"/>
      <c r="F242" s="1"/>
      <c r="G242" s="28"/>
      <c r="H242" s="28"/>
      <c r="I242" s="6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</row>
    <row r="243" spans="1:53" s="16" customFormat="1" ht="20.25" x14ac:dyDescent="0.2">
      <c r="A243" s="5"/>
      <c r="B243" s="1"/>
      <c r="C243" s="26"/>
      <c r="D243" s="1"/>
      <c r="E243" s="5"/>
      <c r="F243" s="1"/>
      <c r="G243" s="28"/>
      <c r="H243" s="28"/>
      <c r="I243" s="6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</row>
  </sheetData>
  <mergeCells count="89">
    <mergeCell ref="H86:H88"/>
    <mergeCell ref="H83:H85"/>
    <mergeCell ref="A83:A85"/>
    <mergeCell ref="B83:B85"/>
    <mergeCell ref="C83:C85"/>
    <mergeCell ref="B86:B88"/>
    <mergeCell ref="A86:A88"/>
    <mergeCell ref="C86:C88"/>
    <mergeCell ref="A79:A82"/>
    <mergeCell ref="B79:B82"/>
    <mergeCell ref="C79:C82"/>
    <mergeCell ref="H79:H82"/>
    <mergeCell ref="C76:C78"/>
    <mergeCell ref="B76:B78"/>
    <mergeCell ref="A76:A78"/>
    <mergeCell ref="H76:H78"/>
    <mergeCell ref="A67:A69"/>
    <mergeCell ref="B67:B69"/>
    <mergeCell ref="C67:C69"/>
    <mergeCell ref="H67:H69"/>
    <mergeCell ref="A70:A72"/>
    <mergeCell ref="B70:B72"/>
    <mergeCell ref="C70:C72"/>
    <mergeCell ref="H70:H72"/>
    <mergeCell ref="A59:A61"/>
    <mergeCell ref="B59:B61"/>
    <mergeCell ref="C59:C61"/>
    <mergeCell ref="H59:H61"/>
    <mergeCell ref="A62:A66"/>
    <mergeCell ref="B62:B66"/>
    <mergeCell ref="C62:C66"/>
    <mergeCell ref="H62:H66"/>
    <mergeCell ref="H46:H48"/>
    <mergeCell ref="A56:A58"/>
    <mergeCell ref="B56:B58"/>
    <mergeCell ref="C56:C58"/>
    <mergeCell ref="H56:H58"/>
    <mergeCell ref="A52:A54"/>
    <mergeCell ref="B52:B54"/>
    <mergeCell ref="C52:C54"/>
    <mergeCell ref="H52:H54"/>
    <mergeCell ref="A43:A45"/>
    <mergeCell ref="B43:B45"/>
    <mergeCell ref="C43:C45"/>
    <mergeCell ref="H43:H45"/>
    <mergeCell ref="A46:A48"/>
    <mergeCell ref="B46:B48"/>
    <mergeCell ref="C46:C48"/>
    <mergeCell ref="A36:A38"/>
    <mergeCell ref="B36:B38"/>
    <mergeCell ref="C36:C38"/>
    <mergeCell ref="H36:H38"/>
    <mergeCell ref="A27:A30"/>
    <mergeCell ref="A39:A42"/>
    <mergeCell ref="B39:B42"/>
    <mergeCell ref="C39:C42"/>
    <mergeCell ref="H39:H42"/>
    <mergeCell ref="A32:A35"/>
    <mergeCell ref="B32:B35"/>
    <mergeCell ref="C32:C35"/>
    <mergeCell ref="H32:H35"/>
    <mergeCell ref="H20:H22"/>
    <mergeCell ref="A23:A26"/>
    <mergeCell ref="B23:B26"/>
    <mergeCell ref="C23:C26"/>
    <mergeCell ref="H23:H26"/>
    <mergeCell ref="A20:A22"/>
    <mergeCell ref="B20:B22"/>
    <mergeCell ref="C20:C22"/>
    <mergeCell ref="B27:B30"/>
    <mergeCell ref="C27:C30"/>
    <mergeCell ref="H27:H30"/>
    <mergeCell ref="B1:I1"/>
    <mergeCell ref="A4:A6"/>
    <mergeCell ref="B4:B6"/>
    <mergeCell ref="C4:C6"/>
    <mergeCell ref="H4:H6"/>
    <mergeCell ref="A17:A19"/>
    <mergeCell ref="B17:B19"/>
    <mergeCell ref="C17:C19"/>
    <mergeCell ref="H17:H19"/>
    <mergeCell ref="H7:H9"/>
    <mergeCell ref="C11:C14"/>
    <mergeCell ref="H11:H14"/>
    <mergeCell ref="A11:A14"/>
    <mergeCell ref="B11:B14"/>
    <mergeCell ref="A7:A9"/>
    <mergeCell ref="B7:B9"/>
    <mergeCell ref="C7:C9"/>
  </mergeCells>
  <printOptions gridLines="1"/>
  <pageMargins left="0" right="0" top="0" bottom="0" header="0.51181102362204689" footer="0.51181102362204689"/>
  <pageSetup paperSize="9" scale="5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9</vt:i4>
      </vt:variant>
    </vt:vector>
  </HeadingPairs>
  <TitlesOfParts>
    <vt:vector size="15" baseType="lpstr">
      <vt:lpstr>руководитель публикация</vt:lpstr>
      <vt:lpstr>главный бухгалтер публикация</vt:lpstr>
      <vt:lpstr>заместитель по АХР публикация</vt:lpstr>
      <vt:lpstr>заместитель по ВМР публик</vt:lpstr>
      <vt:lpstr>заместители по ВР школы</vt:lpstr>
      <vt:lpstr>заместитель по УВР публик</vt:lpstr>
      <vt:lpstr>'заместитель по АХР публикация'!Print_Titles</vt:lpstr>
      <vt:lpstr>'заместитель по ВМР публик'!Print_Titles</vt:lpstr>
      <vt:lpstr>'заместитель по УВР публик'!Print_Titles</vt:lpstr>
      <vt:lpstr>'руководитель публикация'!Print_Titles</vt:lpstr>
      <vt:lpstr>'главный бухгалтер публикация'!Область_печати</vt:lpstr>
      <vt:lpstr>'заместитель по АХР публикация'!Область_печати</vt:lpstr>
      <vt:lpstr>'заместитель по ВМР публик'!Область_печати</vt:lpstr>
      <vt:lpstr>'заместитель по УВР публик'!Область_печати</vt:lpstr>
      <vt:lpstr>'руководитель публикация'!Область_печати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Татьяна Л. Перепелкина</dc:creator>
  <dc:description/>
  <cp:lastModifiedBy>Сергей Г. Шпак</cp:lastModifiedBy>
  <cp:revision>55</cp:revision>
  <cp:lastPrinted>2025-04-23T09:26:10Z</cp:lastPrinted>
  <dcterms:created xsi:type="dcterms:W3CDTF">2018-04-27T15:37:21Z</dcterms:created>
  <dcterms:modified xsi:type="dcterms:W3CDTF">2025-04-29T08:11:53Z</dcterms:modified>
  <dc:language>en-US</dc:language>
</cp:coreProperties>
</file>